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dean\Google Drive\Desktop\H Drive Move 1-23-2017\Old Computer\My Documents Old Computer\Soccer\17 soccer\"/>
    </mc:Choice>
  </mc:AlternateContent>
  <bookViews>
    <workbookView xWindow="792" yWindow="168" windowWidth="10872" windowHeight="6936"/>
  </bookViews>
  <sheets>
    <sheet name="Player Stats" sheetId="4" r:id="rId1"/>
    <sheet name="Game Stats" sheetId="2" r:id="rId2"/>
    <sheet name="Season Summary" sheetId="3" r:id="rId3"/>
  </sheets>
  <calcPr calcId="162913"/>
</workbook>
</file>

<file path=xl/calcChain.xml><?xml version="1.0" encoding="utf-8"?>
<calcChain xmlns="http://schemas.openxmlformats.org/spreadsheetml/2006/main">
  <c r="A20" i="3" l="1"/>
  <c r="A21" i="3"/>
  <c r="A2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E27" i="4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4" i="2"/>
  <c r="V7" i="2"/>
  <c r="V5" i="2"/>
  <c r="V4" i="2"/>
  <c r="V12" i="2" s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FE1" i="4"/>
  <c r="FL27" i="4"/>
  <c r="G22" i="3" s="1"/>
  <c r="FK27" i="4"/>
  <c r="F22" i="3" s="1"/>
  <c r="FJ27" i="4"/>
  <c r="E22" i="3" s="1"/>
  <c r="FI27" i="4"/>
  <c r="D22" i="3" s="1"/>
  <c r="FH27" i="4"/>
  <c r="C22" i="3" s="1"/>
  <c r="FG27" i="4"/>
  <c r="B22" i="3" s="1"/>
  <c r="EW1" i="4"/>
  <c r="EO1" i="4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FD27" i="4"/>
  <c r="G21" i="3" s="1"/>
  <c r="FC27" i="4"/>
  <c r="F21" i="3" s="1"/>
  <c r="FB27" i="4"/>
  <c r="E21" i="3" s="1"/>
  <c r="FA27" i="4"/>
  <c r="D21" i="3" s="1"/>
  <c r="EZ27" i="4"/>
  <c r="C21" i="3" s="1"/>
  <c r="EY27" i="4"/>
  <c r="B21" i="3" s="1"/>
  <c r="V11" i="2" l="1"/>
  <c r="V9" i="2"/>
  <c r="V10" i="2"/>
  <c r="B20" i="2"/>
  <c r="B18" i="2"/>
  <c r="B16" i="2"/>
  <c r="A1" i="4"/>
  <c r="FO24" i="4" l="1"/>
  <c r="B19" i="4" l="1"/>
  <c r="B12" i="4" l="1"/>
  <c r="B11" i="4"/>
  <c r="B23" i="4" l="1"/>
  <c r="A23" i="4"/>
  <c r="B22" i="4"/>
  <c r="U2" i="2" s="1"/>
  <c r="A22" i="4"/>
  <c r="U3" i="2" s="1"/>
  <c r="B21" i="4"/>
  <c r="J21" i="4" s="1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EX21" i="4" s="1"/>
  <c r="FF21" i="4" s="1"/>
  <c r="A21" i="4"/>
  <c r="B20" i="4"/>
  <c r="S2" i="2" s="1"/>
  <c r="A20" i="4"/>
  <c r="I20" i="4" s="1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EW20" i="4" s="1"/>
  <c r="FE20" i="4" s="1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EX19" i="4" s="1"/>
  <c r="FF19" i="4" s="1"/>
  <c r="A19" i="4"/>
  <c r="R3" i="2" s="1"/>
  <c r="B18" i="4"/>
  <c r="Q2" i="2" s="1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EW18" i="4" s="1"/>
  <c r="FE18" i="4" s="1"/>
  <c r="B17" i="4"/>
  <c r="P2" i="2" s="1"/>
  <c r="A17" i="4"/>
  <c r="P3" i="2" s="1"/>
  <c r="B16" i="4"/>
  <c r="J16" i="4" s="1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EX16" i="4" s="1"/>
  <c r="FF16" i="4" s="1"/>
  <c r="A16" i="4"/>
  <c r="O3" i="2" s="1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EX15" i="4" s="1"/>
  <c r="FF15" i="4" s="1"/>
  <c r="A15" i="4"/>
  <c r="N3" i="2" s="1"/>
  <c r="B14" i="4"/>
  <c r="M2" i="2" s="1"/>
  <c r="A14" i="4"/>
  <c r="M3" i="2" s="1"/>
  <c r="B13" i="4"/>
  <c r="J13" i="4" s="1"/>
  <c r="R13" i="4" s="1"/>
  <c r="Z13" i="4" s="1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EX13" i="4" s="1"/>
  <c r="FF13" i="4" s="1"/>
  <c r="A13" i="4"/>
  <c r="L3" i="2" s="1"/>
  <c r="A12" i="4"/>
  <c r="I12" i="4" s="1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EW12" i="4" s="1"/>
  <c r="FE12" i="4" s="1"/>
  <c r="J2" i="2"/>
  <c r="A11" i="4"/>
  <c r="J3" i="2" s="1"/>
  <c r="B10" i="4"/>
  <c r="J10" i="4" s="1"/>
  <c r="R10" i="4" s="1"/>
  <c r="Z10" i="4" s="1"/>
  <c r="AH10" i="4" s="1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EX10" i="4" s="1"/>
  <c r="FF10" i="4" s="1"/>
  <c r="A10" i="4"/>
  <c r="I3" i="2" s="1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EX9" i="4" s="1"/>
  <c r="FF9" i="4" s="1"/>
  <c r="A9" i="4"/>
  <c r="H3" i="2" s="1"/>
  <c r="B8" i="4"/>
  <c r="J8" i="4" s="1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EX8" i="4" s="1"/>
  <c r="FF8" i="4" s="1"/>
  <c r="A8" i="4"/>
  <c r="G3" i="2" s="1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EX7" i="4" s="1"/>
  <c r="FF7" i="4" s="1"/>
  <c r="A7" i="4"/>
  <c r="F3" i="2" s="1"/>
  <c r="B6" i="4"/>
  <c r="J6" i="4" s="1"/>
  <c r="R6" i="4" s="1"/>
  <c r="Z6" i="4" s="1"/>
  <c r="AH6" i="4" s="1"/>
  <c r="AP6" i="4" s="1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EX6" i="4" s="1"/>
  <c r="FF6" i="4" s="1"/>
  <c r="A6" i="4"/>
  <c r="I6" i="4" s="1"/>
  <c r="Q6" i="4" s="1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EW6" i="4" s="1"/>
  <c r="FE6" i="4" s="1"/>
  <c r="B5" i="4"/>
  <c r="D2" i="2" s="1"/>
  <c r="A5" i="4"/>
  <c r="D3" i="2" s="1"/>
  <c r="B4" i="4"/>
  <c r="J4" i="4" s="1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EX4" i="4" s="1"/>
  <c r="FF4" i="4" s="1"/>
  <c r="B3" i="4"/>
  <c r="B2" i="2" s="1"/>
  <c r="A4" i="4"/>
  <c r="C3" i="2" s="1"/>
  <c r="A3" i="4"/>
  <c r="B3" i="2" s="1"/>
  <c r="G5" i="2"/>
  <c r="G9" i="2" s="1"/>
  <c r="B5" i="2"/>
  <c r="C5" i="2"/>
  <c r="C9" i="2" s="1"/>
  <c r="D5" i="2"/>
  <c r="D9" i="2" s="1"/>
  <c r="E5" i="2"/>
  <c r="E9" i="2" s="1"/>
  <c r="F5" i="2"/>
  <c r="F9" i="2" s="1"/>
  <c r="H5" i="2"/>
  <c r="H9" i="2" s="1"/>
  <c r="I5" i="2"/>
  <c r="I9" i="2" s="1"/>
  <c r="J5" i="2"/>
  <c r="J9" i="2" s="1"/>
  <c r="K5" i="2"/>
  <c r="K9" i="2" s="1"/>
  <c r="L5" i="2"/>
  <c r="L9" i="2" s="1"/>
  <c r="M5" i="2"/>
  <c r="M9" i="2" s="1"/>
  <c r="N5" i="2"/>
  <c r="N9" i="2" s="1"/>
  <c r="O5" i="2"/>
  <c r="O9" i="2" s="1"/>
  <c r="Q5" i="2"/>
  <c r="Q9" i="2" s="1"/>
  <c r="P5" i="2"/>
  <c r="P9" i="2" s="1"/>
  <c r="R5" i="2"/>
  <c r="R9" i="2" s="1"/>
  <c r="S5" i="2"/>
  <c r="S9" i="2" s="1"/>
  <c r="T5" i="2"/>
  <c r="T9" i="2" s="1"/>
  <c r="U5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K2" i="2"/>
  <c r="G27" i="4"/>
  <c r="F2" i="3" s="1"/>
  <c r="EU27" i="4"/>
  <c r="F20" i="3" s="1"/>
  <c r="EM27" i="4"/>
  <c r="F19" i="3" s="1"/>
  <c r="DW27" i="4"/>
  <c r="F17" i="3" s="1"/>
  <c r="DO27" i="4"/>
  <c r="F16" i="3" s="1"/>
  <c r="DG27" i="4"/>
  <c r="F15" i="3" s="1"/>
  <c r="CY27" i="4"/>
  <c r="F14" i="3" s="1"/>
  <c r="CQ27" i="4"/>
  <c r="F13" i="3" s="1"/>
  <c r="CI27" i="4"/>
  <c r="F12" i="3" s="1"/>
  <c r="CA27" i="4"/>
  <c r="F11" i="3" s="1"/>
  <c r="BS27" i="4"/>
  <c r="F10" i="3" s="1"/>
  <c r="BK27" i="4"/>
  <c r="F9" i="3" s="1"/>
  <c r="BC27" i="4"/>
  <c r="F8" i="3" s="1"/>
  <c r="AU27" i="4"/>
  <c r="F7" i="3" s="1"/>
  <c r="AM27" i="4"/>
  <c r="F6" i="3" s="1"/>
  <c r="AE27" i="4"/>
  <c r="F5" i="3" s="1"/>
  <c r="W27" i="4"/>
  <c r="F4" i="3" s="1"/>
  <c r="O27" i="4"/>
  <c r="F3" i="3" s="1"/>
  <c r="F18" i="3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EX12" i="4" s="1"/>
  <c r="FF12" i="4" s="1"/>
  <c r="EV27" i="4"/>
  <c r="G20" i="3" s="1"/>
  <c r="ET27" i="4"/>
  <c r="E20" i="3" s="1"/>
  <c r="ES27" i="4"/>
  <c r="D20" i="3" s="1"/>
  <c r="ER27" i="4"/>
  <c r="C20" i="3" s="1"/>
  <c r="EQ27" i="4"/>
  <c r="B20" i="3" s="1"/>
  <c r="EN27" i="4"/>
  <c r="G19" i="3" s="1"/>
  <c r="EL27" i="4"/>
  <c r="E19" i="3" s="1"/>
  <c r="EK27" i="4"/>
  <c r="D19" i="3" s="1"/>
  <c r="EJ27" i="4"/>
  <c r="C19" i="3" s="1"/>
  <c r="EI27" i="4"/>
  <c r="B19" i="3" s="1"/>
  <c r="EF27" i="4"/>
  <c r="G18" i="3" s="1"/>
  <c r="ED27" i="4"/>
  <c r="E18" i="3" s="1"/>
  <c r="EC27" i="4"/>
  <c r="D18" i="3" s="1"/>
  <c r="EB27" i="4"/>
  <c r="C18" i="3" s="1"/>
  <c r="EA27" i="4"/>
  <c r="B18" i="3" s="1"/>
  <c r="DX27" i="4"/>
  <c r="G17" i="3" s="1"/>
  <c r="DV27" i="4"/>
  <c r="E17" i="3" s="1"/>
  <c r="DU27" i="4"/>
  <c r="D17" i="3" s="1"/>
  <c r="DT27" i="4"/>
  <c r="C17" i="3" s="1"/>
  <c r="DS27" i="4"/>
  <c r="B17" i="3" s="1"/>
  <c r="DP27" i="4"/>
  <c r="G16" i="3" s="1"/>
  <c r="DN27" i="4"/>
  <c r="E16" i="3" s="1"/>
  <c r="DM27" i="4"/>
  <c r="D16" i="3" s="1"/>
  <c r="DL27" i="4"/>
  <c r="C16" i="3" s="1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 s="1"/>
  <c r="CO27" i="4"/>
  <c r="D13" i="3" s="1"/>
  <c r="CN27" i="4"/>
  <c r="C13" i="3" s="1"/>
  <c r="CM27" i="4"/>
  <c r="B13" i="3" s="1"/>
  <c r="CJ27" i="4"/>
  <c r="G12" i="3" s="1"/>
  <c r="CH27" i="4"/>
  <c r="E12" i="3" s="1"/>
  <c r="CG27" i="4"/>
  <c r="D12" i="3" s="1"/>
  <c r="CF27" i="4"/>
  <c r="C12" i="3" s="1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 s="1"/>
  <c r="BP27" i="4"/>
  <c r="C10" i="3" s="1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C8" i="3" s="1"/>
  <c r="AY27" i="4"/>
  <c r="B8" i="3" s="1"/>
  <c r="AV27" i="4"/>
  <c r="G7" i="3" s="1"/>
  <c r="AT27" i="4"/>
  <c r="E7" i="3" s="1"/>
  <c r="AS27" i="4"/>
  <c r="D7" i="3" s="1"/>
  <c r="AR27" i="4"/>
  <c r="C7" i="3" s="1"/>
  <c r="AQ27" i="4"/>
  <c r="B7" i="3" s="1"/>
  <c r="AN27" i="4"/>
  <c r="G6" i="3" s="1"/>
  <c r="AL27" i="4"/>
  <c r="E6" i="3" s="1"/>
  <c r="AK27" i="4"/>
  <c r="D6" i="3" s="1"/>
  <c r="AJ27" i="4"/>
  <c r="C6" i="3" s="1"/>
  <c r="AI27" i="4"/>
  <c r="B6" i="3" s="1"/>
  <c r="AF27" i="4"/>
  <c r="G5" i="3" s="1"/>
  <c r="AD27" i="4"/>
  <c r="E5" i="3" s="1"/>
  <c r="AC27" i="4"/>
  <c r="D5" i="3" s="1"/>
  <c r="AB27" i="4"/>
  <c r="C5" i="3" s="1"/>
  <c r="AA27" i="4"/>
  <c r="B5" i="3" s="1"/>
  <c r="X27" i="4"/>
  <c r="G4" i="3" s="1"/>
  <c r="V27" i="4"/>
  <c r="E4" i="3" s="1"/>
  <c r="U27" i="4"/>
  <c r="D4" i="3" s="1"/>
  <c r="T27" i="4"/>
  <c r="C4" i="3" s="1"/>
  <c r="S27" i="4"/>
  <c r="B4" i="3" s="1"/>
  <c r="P27" i="4"/>
  <c r="G3" i="3" s="1"/>
  <c r="N27" i="4"/>
  <c r="E3" i="3" s="1"/>
  <c r="M27" i="4"/>
  <c r="D3" i="3" s="1"/>
  <c r="L27" i="4"/>
  <c r="C3" i="3" s="1"/>
  <c r="K27" i="4"/>
  <c r="B3" i="3" s="1"/>
  <c r="H27" i="4"/>
  <c r="G2" i="3" s="1"/>
  <c r="F27" i="4"/>
  <c r="E2" i="3" s="1"/>
  <c r="E27" i="4"/>
  <c r="D2" i="3" s="1"/>
  <c r="D27" i="4"/>
  <c r="C2" i="3" s="1"/>
  <c r="C27" i="4"/>
  <c r="B2" i="3" s="1"/>
  <c r="E2" i="2" l="1"/>
  <c r="T3" i="2"/>
  <c r="I21" i="4"/>
  <c r="Q21" i="4" s="1"/>
  <c r="Y21" i="4" s="1"/>
  <c r="AG21" i="4" s="1"/>
  <c r="AO21" i="4" s="1"/>
  <c r="AW21" i="4" s="1"/>
  <c r="BE21" i="4" s="1"/>
  <c r="BM21" i="4" s="1"/>
  <c r="BU21" i="4" s="1"/>
  <c r="CC21" i="4" s="1"/>
  <c r="CK21" i="4" s="1"/>
  <c r="CS21" i="4" s="1"/>
  <c r="DA21" i="4" s="1"/>
  <c r="DI21" i="4" s="1"/>
  <c r="DQ21" i="4" s="1"/>
  <c r="DY21" i="4" s="1"/>
  <c r="EG21" i="4" s="1"/>
  <c r="EO21" i="4" s="1"/>
  <c r="EW21" i="4" s="1"/>
  <c r="FE21" i="4" s="1"/>
  <c r="C2" i="2"/>
  <c r="U9" i="2"/>
  <c r="U12" i="2"/>
  <c r="G2" i="2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EW17" i="4" s="1"/>
  <c r="FE17" i="4" s="1"/>
  <c r="J22" i="4"/>
  <c r="R22" i="4" s="1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EX22" i="4" s="1"/>
  <c r="FF22" i="4" s="1"/>
  <c r="J23" i="4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EX23" i="4" s="1"/>
  <c r="FF23" i="4" s="1"/>
  <c r="V2" i="2"/>
  <c r="B19" i="2"/>
  <c r="B9" i="2"/>
  <c r="B21" i="2" s="1"/>
  <c r="B17" i="2"/>
  <c r="I23" i="4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EW23" i="4" s="1"/>
  <c r="FE23" i="4" s="1"/>
  <c r="V3" i="2"/>
  <c r="J18" i="4"/>
  <c r="R18" i="4" s="1"/>
  <c r="Z18" i="4" s="1"/>
  <c r="AH18" i="4" s="1"/>
  <c r="AP18" i="4" s="1"/>
  <c r="AX18" i="4" s="1"/>
  <c r="BF18" i="4" s="1"/>
  <c r="BN18" i="4" s="1"/>
  <c r="BV18" i="4" s="1"/>
  <c r="CD18" i="4" s="1"/>
  <c r="CL18" i="4" s="1"/>
  <c r="CT18" i="4" s="1"/>
  <c r="DB18" i="4" s="1"/>
  <c r="DJ18" i="4" s="1"/>
  <c r="DR18" i="4" s="1"/>
  <c r="DZ18" i="4" s="1"/>
  <c r="EH18" i="4" s="1"/>
  <c r="EP18" i="4" s="1"/>
  <c r="EX18" i="4" s="1"/>
  <c r="FF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EX17" i="4" s="1"/>
  <c r="FF17" i="4" s="1"/>
  <c r="O2" i="2"/>
  <c r="Q3" i="2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EW10" i="4" s="1"/>
  <c r="FE10" i="4" s="1"/>
  <c r="I8" i="4"/>
  <c r="Q8" i="4" s="1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EW8" i="4" s="1"/>
  <c r="FE8" i="4" s="1"/>
  <c r="L2" i="2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EX3" i="4" s="1"/>
  <c r="FF3" i="4" s="1"/>
  <c r="J14" i="4"/>
  <c r="R14" i="4" s="1"/>
  <c r="Z14" i="4" s="1"/>
  <c r="AH14" i="4" s="1"/>
  <c r="AP14" i="4" s="1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EX14" i="4" s="1"/>
  <c r="FF14" i="4" s="1"/>
  <c r="K3" i="2"/>
  <c r="S10" i="2"/>
  <c r="T2" i="2"/>
  <c r="S3" i="2"/>
  <c r="I14" i="4"/>
  <c r="Q14" i="4" s="1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EW14" i="4" s="1"/>
  <c r="FE14" i="4" s="1"/>
  <c r="J5" i="4"/>
  <c r="R5" i="4" s="1"/>
  <c r="Z5" i="4" s="1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EX5" i="4" s="1"/>
  <c r="FF5" i="4" s="1"/>
  <c r="I2" i="2"/>
  <c r="T10" i="2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EX20" i="4" s="1"/>
  <c r="FF20" i="4" s="1"/>
  <c r="F2" i="2"/>
  <c r="I16" i="4"/>
  <c r="Q16" i="4" s="1"/>
  <c r="Y16" i="4" s="1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EW16" i="4" s="1"/>
  <c r="FE16" i="4" s="1"/>
  <c r="E3" i="2"/>
  <c r="I3" i="4"/>
  <c r="R12" i="2"/>
  <c r="S12" i="2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EX11" i="4" s="1"/>
  <c r="FF11" i="4" s="1"/>
  <c r="U10" i="2"/>
  <c r="U11" i="2"/>
  <c r="M11" i="2"/>
  <c r="N2" i="2"/>
  <c r="P12" i="2"/>
  <c r="K10" i="2"/>
  <c r="C10" i="2"/>
  <c r="G11" i="2"/>
  <c r="E11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EW22" i="4" s="1"/>
  <c r="FE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EW19" i="4" s="1"/>
  <c r="FE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EW15" i="4" s="1"/>
  <c r="FE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EW13" i="4" s="1"/>
  <c r="FE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EW11" i="4" s="1"/>
  <c r="FE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EW9" i="4" s="1"/>
  <c r="FE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EW7" i="4" s="1"/>
  <c r="FE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EW5" i="4" s="1"/>
  <c r="FE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EW4" i="4" s="1"/>
  <c r="FE4" i="4" s="1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K11" i="2"/>
  <c r="Q12" i="2"/>
  <c r="M12" i="2"/>
  <c r="Q11" i="2"/>
  <c r="O11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J12" i="2"/>
  <c r="E12" i="2"/>
  <c r="P11" i="2"/>
  <c r="H10" i="2"/>
  <c r="B22" i="2" l="1"/>
  <c r="B24" i="2"/>
  <c r="B23" i="2"/>
  <c r="Q3" i="4"/>
  <c r="Y3" i="4" s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EW3" i="4" s="1"/>
  <c r="FE3" i="4" s="1"/>
</calcChain>
</file>

<file path=xl/sharedStrings.xml><?xml version="1.0" encoding="utf-8"?>
<sst xmlns="http://schemas.openxmlformats.org/spreadsheetml/2006/main" count="259" uniqueCount="89">
  <si>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</si>
  <si>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</si>
  <si>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</si>
  <si>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</si>
  <si>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</si>
  <si>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</si>
  <si>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</si>
  <si>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</si>
  <si>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</si>
  <si>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</si>
  <si>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</si>
  <si>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</si>
  <si>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</si>
  <si>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</si>
  <si>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</si>
  <si>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</si>
  <si>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</si>
  <si>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</si>
  <si>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</si>
  <si>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</si>
  <si>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</si>
  <si>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</si>
  <si>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</si>
  <si>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</si>
  <si>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</si>
  <si>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</si>
  <si>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</si>
  <si>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</si>
  <si>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</si>
  <si>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</si>
  <si>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</si>
  <si>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</si>
  <si>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</si>
  <si>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</si>
  <si>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</si>
  <si>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</si>
  <si>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</si>
  <si>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</si>
  <si>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</si>
  <si>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</si>
  <si>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</si>
  <si>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minutes played</t>
  </si>
  <si>
    <t>Goals allowed</t>
  </si>
  <si>
    <t>Shutouts</t>
  </si>
  <si>
    <t xml:space="preserve">Most goals in a game </t>
  </si>
  <si>
    <t>Game Schedule</t>
  </si>
  <si>
    <t>Kokomo</t>
  </si>
  <si>
    <t>Yorktown</t>
  </si>
  <si>
    <t>Northwestern</t>
  </si>
  <si>
    <t>Eastern</t>
  </si>
  <si>
    <t>Western</t>
  </si>
  <si>
    <t>Regional</t>
  </si>
  <si>
    <t>Muncie Burris</t>
  </si>
  <si>
    <t>Total =</t>
  </si>
  <si>
    <t>Logan Fakes #22</t>
  </si>
  <si>
    <t>Jacob Luckey #20</t>
  </si>
  <si>
    <t>Zach Clark #21</t>
  </si>
  <si>
    <t xml:space="preserve">HOOSIER Conference </t>
  </si>
  <si>
    <t>Pendleton Heights</t>
  </si>
  <si>
    <t>Lebanon</t>
  </si>
  <si>
    <t>Bishop Chatard</t>
  </si>
  <si>
    <t>Josh Thorpe #5 CPT</t>
  </si>
  <si>
    <t>Payton Tindal #15</t>
  </si>
  <si>
    <t>(GK) Caleb Grabarz #62</t>
  </si>
  <si>
    <t>Nahuel Zarate #7</t>
  </si>
  <si>
    <t>Sean Russell #14</t>
  </si>
  <si>
    <t>Rojer Lopez #10</t>
  </si>
  <si>
    <t>Lee Martin #16</t>
  </si>
  <si>
    <t>Tristan Million #19</t>
  </si>
  <si>
    <t>Jackson Stuart #6</t>
  </si>
  <si>
    <t>Brandt Tappy #3 CPT</t>
  </si>
  <si>
    <t>Drew Tomaszewski #2 CPT</t>
  </si>
  <si>
    <t>Sam Blake #8</t>
  </si>
  <si>
    <t>Luke Vanderwall #13</t>
  </si>
  <si>
    <t>Mitchell Walbolt #4</t>
  </si>
  <si>
    <t>Donovan Trew #9</t>
  </si>
  <si>
    <t>Caleb Stuart #18</t>
  </si>
  <si>
    <t>Tyler Grabarz #11</t>
  </si>
  <si>
    <t>New Castle</t>
  </si>
  <si>
    <t>Anderson</t>
  </si>
  <si>
    <t>Liberty Christian</t>
  </si>
  <si>
    <t>Sectional</t>
  </si>
  <si>
    <t>Tipton-Husky Invite</t>
  </si>
  <si>
    <t xml:space="preserve">Western-WL Conference </t>
  </si>
  <si>
    <t>Rensselaer- Con.</t>
  </si>
  <si>
    <t>Tipton-Con.</t>
  </si>
  <si>
    <t>Aspy/Hilton/stallsmith</t>
  </si>
  <si>
    <t>Husky Invite-Scecina</t>
  </si>
  <si>
    <t>Frankfort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</si>
</sst>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6" borderId="0" xfId="0" applyFont="1" applyFill="1"/>
    <xf numFmtId="0" fontId="0" fillId="6" borderId="0" xfId="0" applyFill="1"/>
    <xf numFmtId="0" fontId="0" fillId="0" borderId="0" xfId="0" applyFill="1" applyAlignment="1"/>
    <xf numFmtId="0" fontId="9" fillId="0" borderId="0" xfId="0" applyFont="1"/>
    <xf numFmtId="16" fontId="0" fillId="0" borderId="0" xfId="0" applyNumberFormat="1" applyFill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4" fontId="0" fillId="0" borderId="0" xfId="0" applyNumberFormat="1" applyFill="1"/>
    <xf numFmtId="0" fontId="6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/>
    <xf numFmtId="0" fontId="0" fillId="7" borderId="4" xfId="0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/>
    <xf numFmtId="0" fontId="1" fillId="0" borderId="4" xfId="0" applyFont="1" applyBorder="1"/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51"/>
  <sheetViews>
    <sheetView tabSelected="1" topLeftCell="EQ1" workbookViewId="0">
      <pane ySplit="2" topLeftCell="A9" activePane="bottomLeft" state="frozen"/>
      <selection pane="bottomLeft" activeCell="FO20" sqref="FO20"/>
    </sheetView>
  </sheetViews>
  <sheetFormatPr defaultRowHeight="13.2" x14ac:dyDescent="0.25"/>
  <cols>
    <col min="1" max="1" width="5.5546875" bestFit="1" customWidth="1"/>
    <col min="2" max="2" width="22.33203125" bestFit="1" customWidth="1"/>
    <col min="3" max="3" width="5.88671875" bestFit="1" customWidth="1"/>
    <col min="4" max="4" width="3.88671875" bestFit="1" customWidth="1"/>
    <col min="5" max="5" width="5.88671875" bestFit="1" customWidth="1"/>
    <col min="6" max="6" width="6" bestFit="1" customWidth="1"/>
    <col min="7" max="7" width="10.109375" bestFit="1" customWidth="1"/>
    <col min="8" max="8" width="4.5546875" bestFit="1" customWidth="1"/>
    <col min="9" max="9" width="5.5546875" bestFit="1" customWidth="1"/>
    <col min="10" max="10" width="22.33203125" bestFit="1" customWidth="1"/>
    <col min="11" max="11" width="5.88671875" bestFit="1" customWidth="1"/>
    <col min="12" max="12" width="3.88671875" bestFit="1" customWidth="1"/>
    <col min="13" max="13" width="5.88671875" bestFit="1" customWidth="1"/>
    <col min="14" max="14" width="6" bestFit="1" customWidth="1"/>
    <col min="15" max="15" width="8.44140625" bestFit="1" customWidth="1"/>
    <col min="16" max="16" width="4.5546875" bestFit="1" customWidth="1"/>
    <col min="17" max="17" width="5.5546875" bestFit="1" customWidth="1"/>
    <col min="18" max="18" width="22.33203125" bestFit="1" customWidth="1"/>
    <col min="19" max="19" width="5.88671875" bestFit="1" customWidth="1"/>
    <col min="20" max="20" width="3.88671875" bestFit="1" customWidth="1"/>
    <col min="21" max="21" width="5.88671875" bestFit="1" customWidth="1"/>
    <col min="22" max="22" width="6" bestFit="1" customWidth="1"/>
    <col min="23" max="23" width="5.88671875" bestFit="1" customWidth="1"/>
    <col min="24" max="24" width="4.5546875" bestFit="1" customWidth="1"/>
    <col min="25" max="25" width="5.5546875" bestFit="1" customWidth="1"/>
    <col min="26" max="26" width="22.33203125" bestFit="1" customWidth="1"/>
    <col min="27" max="27" width="5.88671875" bestFit="1" customWidth="1"/>
    <col min="28" max="28" width="3.88671875" bestFit="1" customWidth="1"/>
    <col min="29" max="29" width="5.88671875" bestFit="1" customWidth="1"/>
    <col min="30" max="30" width="6" bestFit="1" customWidth="1"/>
    <col min="31" max="31" width="5.88671875" bestFit="1" customWidth="1"/>
    <col min="32" max="32" width="4.5546875" bestFit="1" customWidth="1"/>
    <col min="33" max="33" width="5.5546875" bestFit="1" customWidth="1"/>
    <col min="34" max="34" width="22.33203125" bestFit="1" customWidth="1"/>
    <col min="35" max="35" width="5.88671875" bestFit="1" customWidth="1"/>
    <col min="36" max="36" width="3.88671875" bestFit="1" customWidth="1"/>
    <col min="37" max="37" width="5.88671875" bestFit="1" customWidth="1"/>
    <col min="38" max="38" width="6" bestFit="1" customWidth="1"/>
    <col min="39" max="39" width="5.88671875" bestFit="1" customWidth="1"/>
    <col min="40" max="40" width="4.5546875" bestFit="1" customWidth="1"/>
    <col min="41" max="41" width="5.5546875" bestFit="1" customWidth="1"/>
    <col min="42" max="42" width="22.33203125" bestFit="1" customWidth="1"/>
    <col min="43" max="43" width="5.88671875" bestFit="1" customWidth="1"/>
    <col min="44" max="44" width="3.88671875" bestFit="1" customWidth="1"/>
    <col min="45" max="45" width="5.88671875" bestFit="1" customWidth="1"/>
    <col min="46" max="46" width="6" bestFit="1" customWidth="1"/>
    <col min="47" max="47" width="5.88671875" bestFit="1" customWidth="1"/>
    <col min="48" max="48" width="4.5546875" bestFit="1" customWidth="1"/>
    <col min="49" max="49" width="5.5546875" bestFit="1" customWidth="1"/>
    <col min="50" max="50" width="22.33203125" bestFit="1" customWidth="1"/>
    <col min="51" max="51" width="5.88671875" bestFit="1" customWidth="1"/>
    <col min="52" max="52" width="3.88671875" bestFit="1" customWidth="1"/>
    <col min="53" max="53" width="5.88671875" bestFit="1" customWidth="1"/>
    <col min="54" max="54" width="6" bestFit="1" customWidth="1"/>
    <col min="55" max="55" width="5.88671875" bestFit="1" customWidth="1"/>
    <col min="56" max="56" width="4.5546875" bestFit="1" customWidth="1"/>
    <col min="57" max="57" width="5.5546875" bestFit="1" customWidth="1"/>
    <col min="58" max="58" width="22.33203125" bestFit="1" customWidth="1"/>
    <col min="59" max="59" width="5.88671875" bestFit="1" customWidth="1"/>
    <col min="60" max="60" width="3.88671875" bestFit="1" customWidth="1"/>
    <col min="61" max="61" width="5.88671875" bestFit="1" customWidth="1"/>
    <col min="62" max="62" width="6" bestFit="1" customWidth="1"/>
    <col min="63" max="63" width="5.88671875" bestFit="1" customWidth="1"/>
    <col min="64" max="64" width="4.5546875" bestFit="1" customWidth="1"/>
    <col min="65" max="65" width="5.5546875" bestFit="1" customWidth="1"/>
    <col min="66" max="66" width="22.33203125" bestFit="1" customWidth="1"/>
    <col min="67" max="67" width="5.88671875" bestFit="1" customWidth="1"/>
    <col min="68" max="68" width="3.88671875" bestFit="1" customWidth="1"/>
    <col min="69" max="69" width="5.88671875" bestFit="1" customWidth="1"/>
    <col min="70" max="70" width="6" bestFit="1" customWidth="1"/>
    <col min="71" max="71" width="5.88671875" bestFit="1" customWidth="1"/>
    <col min="72" max="72" width="4.5546875" bestFit="1" customWidth="1"/>
    <col min="73" max="73" width="5.5546875" bestFit="1" customWidth="1"/>
    <col min="74" max="74" width="22.33203125" bestFit="1" customWidth="1"/>
    <col min="75" max="75" width="5.88671875" bestFit="1" customWidth="1"/>
    <col min="76" max="76" width="3.88671875" bestFit="1" customWidth="1"/>
    <col min="77" max="77" width="5.88671875" bestFit="1" customWidth="1"/>
    <col min="78" max="78" width="6" bestFit="1" customWidth="1"/>
    <col min="79" max="79" width="5.88671875" bestFit="1" customWidth="1"/>
    <col min="80" max="80" width="4.5546875" bestFit="1" customWidth="1"/>
    <col min="81" max="81" width="5.5546875" bestFit="1" customWidth="1"/>
    <col min="82" max="82" width="22.33203125" bestFit="1" customWidth="1"/>
    <col min="83" max="83" width="5.88671875" bestFit="1" customWidth="1"/>
    <col min="84" max="84" width="3.88671875" bestFit="1" customWidth="1"/>
    <col min="85" max="85" width="5.88671875" bestFit="1" customWidth="1"/>
    <col min="86" max="86" width="6" bestFit="1" customWidth="1"/>
    <col min="87" max="87" width="5.88671875" bestFit="1" customWidth="1"/>
    <col min="88" max="88" width="4.5546875" bestFit="1" customWidth="1"/>
    <col min="89" max="89" width="5.5546875" bestFit="1" customWidth="1"/>
    <col min="90" max="90" width="22.33203125" bestFit="1" customWidth="1"/>
    <col min="91" max="91" width="5.88671875" bestFit="1" customWidth="1"/>
    <col min="92" max="92" width="3.88671875" bestFit="1" customWidth="1"/>
    <col min="93" max="93" width="5.88671875" bestFit="1" customWidth="1"/>
    <col min="94" max="94" width="6" bestFit="1" customWidth="1"/>
    <col min="95" max="95" width="5.88671875" bestFit="1" customWidth="1"/>
    <col min="96" max="96" width="4.5546875" bestFit="1" customWidth="1"/>
    <col min="97" max="97" width="5.5546875" bestFit="1" customWidth="1"/>
    <col min="98" max="98" width="22.33203125" bestFit="1" customWidth="1"/>
    <col min="99" max="99" width="5.88671875" bestFit="1" customWidth="1"/>
    <col min="100" max="100" width="3.88671875" bestFit="1" customWidth="1"/>
    <col min="101" max="101" width="5.88671875" bestFit="1" customWidth="1"/>
    <col min="102" max="102" width="6" bestFit="1" customWidth="1"/>
    <col min="103" max="103" width="5.88671875" bestFit="1" customWidth="1"/>
    <col min="104" max="104" width="4.5546875" bestFit="1" customWidth="1"/>
    <col min="105" max="105" width="5.5546875" bestFit="1" customWidth="1"/>
    <col min="106" max="106" width="22.33203125" bestFit="1" customWidth="1"/>
    <col min="107" max="107" width="5.88671875" bestFit="1" customWidth="1"/>
    <col min="108" max="108" width="3.88671875" bestFit="1" customWidth="1"/>
    <col min="109" max="109" width="5.88671875" bestFit="1" customWidth="1"/>
    <col min="110" max="110" width="6" bestFit="1" customWidth="1"/>
    <col min="111" max="111" width="5.88671875" bestFit="1" customWidth="1"/>
    <col min="112" max="112" width="4.5546875" bestFit="1" customWidth="1"/>
    <col min="113" max="113" width="5.5546875" bestFit="1" customWidth="1"/>
    <col min="114" max="114" width="22.33203125" bestFit="1" customWidth="1"/>
    <col min="115" max="115" width="5.88671875" bestFit="1" customWidth="1"/>
    <col min="116" max="116" width="3.88671875" bestFit="1" customWidth="1"/>
    <col min="117" max="117" width="5.88671875" bestFit="1" customWidth="1"/>
    <col min="118" max="118" width="6" bestFit="1" customWidth="1"/>
    <col min="119" max="119" width="5.88671875" bestFit="1" customWidth="1"/>
    <col min="120" max="120" width="4.5546875" bestFit="1" customWidth="1"/>
    <col min="121" max="121" width="5.5546875" bestFit="1" customWidth="1"/>
    <col min="122" max="122" width="22.33203125" bestFit="1" customWidth="1"/>
    <col min="123" max="123" width="5.88671875" bestFit="1" customWidth="1"/>
    <col min="124" max="124" width="3.88671875" bestFit="1" customWidth="1"/>
    <col min="125" max="125" width="5.88671875" bestFit="1" customWidth="1"/>
    <col min="126" max="126" width="6" bestFit="1" customWidth="1"/>
    <col min="127" max="127" width="5.88671875" bestFit="1" customWidth="1"/>
    <col min="128" max="128" width="4.5546875" bestFit="1" customWidth="1"/>
    <col min="129" max="129" width="5.5546875" bestFit="1" customWidth="1"/>
    <col min="130" max="130" width="22.33203125" bestFit="1" customWidth="1"/>
    <col min="131" max="131" width="5.88671875" bestFit="1" customWidth="1"/>
    <col min="132" max="132" width="3.88671875" bestFit="1" customWidth="1"/>
    <col min="133" max="133" width="5.88671875" bestFit="1" customWidth="1"/>
    <col min="134" max="134" width="6" bestFit="1" customWidth="1"/>
    <col min="135" max="135" width="8.44140625" bestFit="1" customWidth="1"/>
    <col min="136" max="136" width="4.5546875" bestFit="1" customWidth="1"/>
    <col min="137" max="137" width="5.5546875" bestFit="1" customWidth="1"/>
    <col min="138" max="138" width="22.33203125" bestFit="1" customWidth="1"/>
    <col min="139" max="139" width="5.88671875" bestFit="1" customWidth="1"/>
    <col min="140" max="140" width="3.88671875" bestFit="1" customWidth="1"/>
    <col min="141" max="141" width="5.88671875" bestFit="1" customWidth="1"/>
    <col min="142" max="142" width="6" bestFit="1" customWidth="1"/>
    <col min="143" max="143" width="5.88671875" bestFit="1" customWidth="1"/>
    <col min="144" max="144" width="4.5546875" bestFit="1" customWidth="1"/>
    <col min="145" max="145" width="5.5546875" bestFit="1" customWidth="1"/>
    <col min="146" max="146" width="22.33203125" bestFit="1" customWidth="1"/>
    <col min="147" max="147" width="5.88671875" bestFit="1" customWidth="1"/>
    <col min="148" max="148" width="3.88671875" bestFit="1" customWidth="1"/>
    <col min="149" max="149" width="5.88671875" bestFit="1" customWidth="1"/>
    <col min="150" max="150" width="6" bestFit="1" customWidth="1"/>
    <col min="151" max="151" width="5.88671875" bestFit="1" customWidth="1"/>
    <col min="152" max="152" width="4.5546875" bestFit="1" customWidth="1"/>
    <col min="154" max="154" width="22.33203125" bestFit="1" customWidth="1"/>
    <col min="155" max="155" width="5.88671875" bestFit="1" customWidth="1"/>
    <col min="156" max="156" width="3.88671875" bestFit="1" customWidth="1"/>
    <col min="157" max="157" width="5.88671875" bestFit="1" customWidth="1"/>
    <col min="158" max="158" width="6" bestFit="1" customWidth="1"/>
    <col min="159" max="159" width="5.88671875" bestFit="1" customWidth="1"/>
    <col min="160" max="160" width="4.5546875" bestFit="1" customWidth="1"/>
    <col min="162" max="162" width="22.33203125" bestFit="1" customWidth="1"/>
    <col min="163" max="163" width="5.88671875" bestFit="1" customWidth="1"/>
    <col min="164" max="164" width="3.88671875" bestFit="1" customWidth="1"/>
    <col min="165" max="165" width="5.88671875" bestFit="1" customWidth="1"/>
    <col min="166" max="166" width="6" bestFit="1" customWidth="1"/>
    <col min="167" max="167" width="5.88671875" bestFit="1" customWidth="1"/>
    <col min="168" max="168" width="4.5546875" bestFit="1" customWidth="1"/>
    <col min="171" max="171" width="11.6640625" bestFit="1" customWidth="1"/>
  </cols>
  <sheetData>
    <row r="1" spans="1:171" ht="13.8" thickBot="1" x14ac:dyDescent="0.3">
      <c r="A1" s="78" t="str">
        <f>A30</f>
        <v>(GK) Caleb Grabarz #62</v>
      </c>
      <c r="B1" s="79"/>
      <c r="C1" s="79"/>
      <c r="D1" s="79"/>
      <c r="E1" s="79"/>
      <c r="F1" s="79"/>
      <c r="G1" s="79"/>
      <c r="H1" s="80"/>
      <c r="I1" s="78" t="str">
        <f>A31</f>
        <v>Nahuel Zarate #7</v>
      </c>
      <c r="J1" s="79"/>
      <c r="K1" s="79"/>
      <c r="L1" s="79"/>
      <c r="M1" s="79"/>
      <c r="N1" s="79"/>
      <c r="O1" s="79"/>
      <c r="P1" s="80"/>
      <c r="Q1" s="78" t="str">
        <f>A32</f>
        <v>Logan Fakes #22</v>
      </c>
      <c r="R1" s="79"/>
      <c r="S1" s="79"/>
      <c r="T1" s="79"/>
      <c r="U1" s="79"/>
      <c r="V1" s="79"/>
      <c r="W1" s="79"/>
      <c r="X1" s="80"/>
      <c r="Y1" s="78" t="str">
        <f>A33</f>
        <v>Sean Russell #14</v>
      </c>
      <c r="Z1" s="79"/>
      <c r="AA1" s="79"/>
      <c r="AB1" s="79"/>
      <c r="AC1" s="79"/>
      <c r="AD1" s="79"/>
      <c r="AE1" s="79"/>
      <c r="AF1" s="80"/>
      <c r="AG1" s="78" t="str">
        <f>A34</f>
        <v>Brandt Tappy #3 CPT</v>
      </c>
      <c r="AH1" s="79"/>
      <c r="AI1" s="79"/>
      <c r="AJ1" s="79"/>
      <c r="AK1" s="79"/>
      <c r="AL1" s="79"/>
      <c r="AM1" s="79"/>
      <c r="AN1" s="80"/>
      <c r="AO1" s="78" t="str">
        <f>A35</f>
        <v>Rojer Lopez #10</v>
      </c>
      <c r="AP1" s="79"/>
      <c r="AQ1" s="79"/>
      <c r="AR1" s="79"/>
      <c r="AS1" s="79"/>
      <c r="AT1" s="79"/>
      <c r="AU1" s="79"/>
      <c r="AV1" s="80"/>
      <c r="AW1" s="78" t="str">
        <f>A36</f>
        <v>Lee Martin #16</v>
      </c>
      <c r="AX1" s="79"/>
      <c r="AY1" s="79"/>
      <c r="AZ1" s="79"/>
      <c r="BA1" s="79"/>
      <c r="BB1" s="79"/>
      <c r="BC1" s="79"/>
      <c r="BD1" s="80"/>
      <c r="BE1" s="78" t="str">
        <f>A37</f>
        <v>Tristan Million #19</v>
      </c>
      <c r="BF1" s="79"/>
      <c r="BG1" s="79"/>
      <c r="BH1" s="79"/>
      <c r="BI1" s="79"/>
      <c r="BJ1" s="79"/>
      <c r="BK1" s="79"/>
      <c r="BL1" s="80"/>
      <c r="BM1" s="78" t="str">
        <f>A38</f>
        <v>Jackson Stuart #6</v>
      </c>
      <c r="BN1" s="79"/>
      <c r="BO1" s="79"/>
      <c r="BP1" s="79"/>
      <c r="BQ1" s="79"/>
      <c r="BR1" s="79"/>
      <c r="BS1" s="79"/>
      <c r="BT1" s="80"/>
      <c r="BU1" s="78" t="str">
        <f>A39</f>
        <v>Josh Thorpe #5 CPT</v>
      </c>
      <c r="BV1" s="79"/>
      <c r="BW1" s="79"/>
      <c r="BX1" s="79"/>
      <c r="BY1" s="79"/>
      <c r="BZ1" s="79"/>
      <c r="CA1" s="79"/>
      <c r="CB1" s="80"/>
      <c r="CC1" s="78" t="str">
        <f>A40</f>
        <v>Drew Tomaszewski #2 CPT</v>
      </c>
      <c r="CD1" s="79"/>
      <c r="CE1" s="79"/>
      <c r="CF1" s="79"/>
      <c r="CG1" s="79"/>
      <c r="CH1" s="79"/>
      <c r="CI1" s="79"/>
      <c r="CJ1" s="80"/>
      <c r="CK1" s="78" t="str">
        <f>A41</f>
        <v>Zach Clark #21</v>
      </c>
      <c r="CL1" s="79"/>
      <c r="CM1" s="79"/>
      <c r="CN1" s="79"/>
      <c r="CO1" s="79"/>
      <c r="CP1" s="79"/>
      <c r="CQ1" s="79"/>
      <c r="CR1" s="80"/>
      <c r="CS1" s="78" t="str">
        <f>A42</f>
        <v>Sam Blake #8</v>
      </c>
      <c r="CT1" s="79"/>
      <c r="CU1" s="79"/>
      <c r="CV1" s="79"/>
      <c r="CW1" s="79"/>
      <c r="CX1" s="79"/>
      <c r="CY1" s="79"/>
      <c r="CZ1" s="80"/>
      <c r="DA1" s="78" t="str">
        <f>A43</f>
        <v>Jacob Luckey #20</v>
      </c>
      <c r="DB1" s="79"/>
      <c r="DC1" s="79"/>
      <c r="DD1" s="79"/>
      <c r="DE1" s="79"/>
      <c r="DF1" s="79"/>
      <c r="DG1" s="79"/>
      <c r="DH1" s="80"/>
      <c r="DI1" s="78" t="str">
        <f>A44</f>
        <v>Luke Vanderwall #13</v>
      </c>
      <c r="DJ1" s="79"/>
      <c r="DK1" s="79"/>
      <c r="DL1" s="79"/>
      <c r="DM1" s="79"/>
      <c r="DN1" s="79"/>
      <c r="DO1" s="79"/>
      <c r="DP1" s="80"/>
      <c r="DQ1" s="78" t="str">
        <f>A45</f>
        <v>Mitchell Walbolt #4</v>
      </c>
      <c r="DR1" s="79"/>
      <c r="DS1" s="79"/>
      <c r="DT1" s="79"/>
      <c r="DU1" s="79"/>
      <c r="DV1" s="79"/>
      <c r="DW1" s="79"/>
      <c r="DX1" s="80"/>
      <c r="DY1" s="78" t="str">
        <f>A46</f>
        <v>Payton Tindal #15</v>
      </c>
      <c r="DZ1" s="79"/>
      <c r="EA1" s="79"/>
      <c r="EB1" s="79"/>
      <c r="EC1" s="79"/>
      <c r="ED1" s="79"/>
      <c r="EE1" s="79"/>
      <c r="EF1" s="80"/>
      <c r="EG1" s="78" t="str">
        <f>A47</f>
        <v>Donovan Trew #9</v>
      </c>
      <c r="EH1" s="79"/>
      <c r="EI1" s="79"/>
      <c r="EJ1" s="79"/>
      <c r="EK1" s="79"/>
      <c r="EL1" s="79"/>
      <c r="EM1" s="79"/>
      <c r="EN1" s="80"/>
      <c r="EO1" s="78" t="str">
        <f>A48</f>
        <v>Caleb Stuart #18</v>
      </c>
      <c r="EP1" s="79"/>
      <c r="EQ1" s="79"/>
      <c r="ER1" s="79"/>
      <c r="ES1" s="79"/>
      <c r="ET1" s="79"/>
      <c r="EU1" s="79"/>
      <c r="EV1" s="80"/>
      <c r="EW1" s="78" t="str">
        <f>A49</f>
        <v>Tyler Grabarz #11</v>
      </c>
      <c r="EX1" s="79"/>
      <c r="EY1" s="79"/>
      <c r="EZ1" s="79"/>
      <c r="FA1" s="79"/>
      <c r="FB1" s="79"/>
      <c r="FC1" s="79"/>
      <c r="FD1" s="80"/>
      <c r="FE1" s="78" t="str">
        <f>A50</f>
        <v>Aspy/Hilton/stallsmith</v>
      </c>
      <c r="FF1" s="79"/>
      <c r="FG1" s="79"/>
      <c r="FH1" s="79"/>
      <c r="FI1" s="79"/>
      <c r="FJ1" s="79"/>
      <c r="FK1" s="79"/>
      <c r="FL1" s="80"/>
      <c r="FM1" s="76" t="s">
        <v>37</v>
      </c>
      <c r="FN1" s="77"/>
      <c r="FO1" s="77"/>
    </row>
    <row r="2" spans="1:171" x14ac:dyDescent="0.25">
      <c r="A2" s="5" t="s">
        <v>0</v>
      </c>
      <c r="B2" s="6" t="s">
        <v>13</v>
      </c>
      <c r="C2" s="6" t="s">
        <v>2</v>
      </c>
      <c r="D2" s="6" t="s">
        <v>16</v>
      </c>
      <c r="E2" s="6" t="s">
        <v>3</v>
      </c>
      <c r="F2" s="6" t="s">
        <v>4</v>
      </c>
      <c r="G2" s="6" t="s">
        <v>14</v>
      </c>
      <c r="H2" s="7" t="s">
        <v>15</v>
      </c>
      <c r="I2" s="5" t="s">
        <v>0</v>
      </c>
      <c r="J2" s="6" t="s">
        <v>13</v>
      </c>
      <c r="K2" s="6" t="s">
        <v>2</v>
      </c>
      <c r="L2" s="6" t="s">
        <v>16</v>
      </c>
      <c r="M2" s="6" t="s">
        <v>3</v>
      </c>
      <c r="N2" s="6" t="s">
        <v>4</v>
      </c>
      <c r="O2" s="6" t="s">
        <v>14</v>
      </c>
      <c r="P2" s="7" t="s">
        <v>15</v>
      </c>
      <c r="Q2" s="5" t="s">
        <v>0</v>
      </c>
      <c r="R2" s="6" t="s">
        <v>13</v>
      </c>
      <c r="S2" s="6" t="s">
        <v>2</v>
      </c>
      <c r="T2" s="6" t="s">
        <v>16</v>
      </c>
      <c r="U2" s="6" t="s">
        <v>3</v>
      </c>
      <c r="V2" s="6" t="s">
        <v>4</v>
      </c>
      <c r="W2" s="6" t="s">
        <v>14</v>
      </c>
      <c r="X2" s="7" t="s">
        <v>15</v>
      </c>
      <c r="Y2" s="5" t="s">
        <v>0</v>
      </c>
      <c r="Z2" s="6" t="s">
        <v>13</v>
      </c>
      <c r="AA2" s="6" t="s">
        <v>2</v>
      </c>
      <c r="AB2" s="6" t="s">
        <v>16</v>
      </c>
      <c r="AC2" s="6" t="s">
        <v>3</v>
      </c>
      <c r="AD2" s="6" t="s">
        <v>4</v>
      </c>
      <c r="AE2" s="6" t="s">
        <v>14</v>
      </c>
      <c r="AF2" s="7" t="s">
        <v>15</v>
      </c>
      <c r="AG2" s="5" t="s">
        <v>0</v>
      </c>
      <c r="AH2" s="6" t="s">
        <v>13</v>
      </c>
      <c r="AI2" s="6" t="s">
        <v>2</v>
      </c>
      <c r="AJ2" s="6" t="s">
        <v>16</v>
      </c>
      <c r="AK2" s="6" t="s">
        <v>3</v>
      </c>
      <c r="AL2" s="6" t="s">
        <v>4</v>
      </c>
      <c r="AM2" s="6" t="s">
        <v>14</v>
      </c>
      <c r="AN2" s="7" t="s">
        <v>15</v>
      </c>
      <c r="AO2" s="5" t="s">
        <v>0</v>
      </c>
      <c r="AP2" s="6" t="s">
        <v>13</v>
      </c>
      <c r="AQ2" s="6" t="s">
        <v>2</v>
      </c>
      <c r="AR2" s="6" t="s">
        <v>16</v>
      </c>
      <c r="AS2" s="6" t="s">
        <v>3</v>
      </c>
      <c r="AT2" s="6" t="s">
        <v>4</v>
      </c>
      <c r="AU2" s="6" t="s">
        <v>14</v>
      </c>
      <c r="AV2" s="7" t="s">
        <v>15</v>
      </c>
      <c r="AW2" s="5" t="s">
        <v>0</v>
      </c>
      <c r="AX2" s="6" t="s">
        <v>13</v>
      </c>
      <c r="AY2" s="6" t="s">
        <v>2</v>
      </c>
      <c r="AZ2" s="6" t="s">
        <v>16</v>
      </c>
      <c r="BA2" s="6" t="s">
        <v>3</v>
      </c>
      <c r="BB2" s="6" t="s">
        <v>4</v>
      </c>
      <c r="BC2" s="6" t="s">
        <v>14</v>
      </c>
      <c r="BD2" s="7" t="s">
        <v>15</v>
      </c>
      <c r="BE2" s="5" t="s">
        <v>0</v>
      </c>
      <c r="BF2" s="6" t="s">
        <v>13</v>
      </c>
      <c r="BG2" s="6" t="s">
        <v>2</v>
      </c>
      <c r="BH2" s="6" t="s">
        <v>16</v>
      </c>
      <c r="BI2" s="6" t="s">
        <v>3</v>
      </c>
      <c r="BJ2" s="6" t="s">
        <v>4</v>
      </c>
      <c r="BK2" s="6" t="s">
        <v>14</v>
      </c>
      <c r="BL2" s="7" t="s">
        <v>15</v>
      </c>
      <c r="BM2" s="5" t="s">
        <v>0</v>
      </c>
      <c r="BN2" s="6" t="s">
        <v>13</v>
      </c>
      <c r="BO2" s="6" t="s">
        <v>2</v>
      </c>
      <c r="BP2" s="6" t="s">
        <v>16</v>
      </c>
      <c r="BQ2" s="6" t="s">
        <v>3</v>
      </c>
      <c r="BR2" s="6" t="s">
        <v>4</v>
      </c>
      <c r="BS2" s="6" t="s">
        <v>14</v>
      </c>
      <c r="BT2" s="7" t="s">
        <v>15</v>
      </c>
      <c r="BU2" s="5" t="s">
        <v>0</v>
      </c>
      <c r="BV2" s="6" t="s">
        <v>13</v>
      </c>
      <c r="BW2" s="6" t="s">
        <v>2</v>
      </c>
      <c r="BX2" s="6" t="s">
        <v>16</v>
      </c>
      <c r="BY2" s="6" t="s">
        <v>3</v>
      </c>
      <c r="BZ2" s="6" t="s">
        <v>4</v>
      </c>
      <c r="CA2" s="6" t="s">
        <v>14</v>
      </c>
      <c r="CB2" s="7" t="s">
        <v>15</v>
      </c>
      <c r="CC2" s="5" t="s">
        <v>0</v>
      </c>
      <c r="CD2" s="6" t="s">
        <v>13</v>
      </c>
      <c r="CE2" s="6" t="s">
        <v>2</v>
      </c>
      <c r="CF2" s="6" t="s">
        <v>16</v>
      </c>
      <c r="CG2" s="6" t="s">
        <v>3</v>
      </c>
      <c r="CH2" s="6" t="s">
        <v>4</v>
      </c>
      <c r="CI2" s="6" t="s">
        <v>14</v>
      </c>
      <c r="CJ2" s="7" t="s">
        <v>15</v>
      </c>
      <c r="CK2" s="5" t="s">
        <v>0</v>
      </c>
      <c r="CL2" s="6" t="s">
        <v>13</v>
      </c>
      <c r="CM2" s="6" t="s">
        <v>2</v>
      </c>
      <c r="CN2" s="6" t="s">
        <v>16</v>
      </c>
      <c r="CO2" s="6" t="s">
        <v>3</v>
      </c>
      <c r="CP2" s="6" t="s">
        <v>4</v>
      </c>
      <c r="CQ2" s="6" t="s">
        <v>14</v>
      </c>
      <c r="CR2" s="7" t="s">
        <v>15</v>
      </c>
      <c r="CS2" s="5" t="s">
        <v>0</v>
      </c>
      <c r="CT2" s="6" t="s">
        <v>13</v>
      </c>
      <c r="CU2" s="6" t="s">
        <v>2</v>
      </c>
      <c r="CV2" s="6" t="s">
        <v>16</v>
      </c>
      <c r="CW2" s="6" t="s">
        <v>3</v>
      </c>
      <c r="CX2" s="6" t="s">
        <v>4</v>
      </c>
      <c r="CY2" s="6" t="s">
        <v>14</v>
      </c>
      <c r="CZ2" s="7" t="s">
        <v>15</v>
      </c>
      <c r="DA2" s="5" t="s">
        <v>0</v>
      </c>
      <c r="DB2" s="6" t="s">
        <v>13</v>
      </c>
      <c r="DC2" s="6" t="s">
        <v>2</v>
      </c>
      <c r="DD2" s="6" t="s">
        <v>16</v>
      </c>
      <c r="DE2" s="6" t="s">
        <v>3</v>
      </c>
      <c r="DF2" s="6" t="s">
        <v>4</v>
      </c>
      <c r="DG2" s="6" t="s">
        <v>14</v>
      </c>
      <c r="DH2" s="7" t="s">
        <v>15</v>
      </c>
      <c r="DI2" s="5" t="s">
        <v>0</v>
      </c>
      <c r="DJ2" s="6" t="s">
        <v>13</v>
      </c>
      <c r="DK2" s="6" t="s">
        <v>2</v>
      </c>
      <c r="DL2" s="6" t="s">
        <v>16</v>
      </c>
      <c r="DM2" s="6" t="s">
        <v>3</v>
      </c>
      <c r="DN2" s="6" t="s">
        <v>4</v>
      </c>
      <c r="DO2" s="6" t="s">
        <v>14</v>
      </c>
      <c r="DP2" s="7" t="s">
        <v>15</v>
      </c>
      <c r="DQ2" s="5" t="s">
        <v>0</v>
      </c>
      <c r="DR2" s="6" t="s">
        <v>13</v>
      </c>
      <c r="DS2" s="6" t="s">
        <v>2</v>
      </c>
      <c r="DT2" s="6" t="s">
        <v>16</v>
      </c>
      <c r="DU2" s="6" t="s">
        <v>3</v>
      </c>
      <c r="DV2" s="6" t="s">
        <v>4</v>
      </c>
      <c r="DW2" s="6" t="s">
        <v>14</v>
      </c>
      <c r="DX2" s="7" t="s">
        <v>15</v>
      </c>
      <c r="DY2" s="5" t="s">
        <v>0</v>
      </c>
      <c r="DZ2" s="6" t="s">
        <v>13</v>
      </c>
      <c r="EA2" s="6" t="s">
        <v>2</v>
      </c>
      <c r="EB2" s="6" t="s">
        <v>16</v>
      </c>
      <c r="EC2" s="6" t="s">
        <v>3</v>
      </c>
      <c r="ED2" s="6" t="s">
        <v>4</v>
      </c>
      <c r="EE2" s="6" t="s">
        <v>14</v>
      </c>
      <c r="EF2" s="7" t="s">
        <v>15</v>
      </c>
      <c r="EG2" s="5" t="s">
        <v>0</v>
      </c>
      <c r="EH2" s="6" t="s">
        <v>13</v>
      </c>
      <c r="EI2" s="6" t="s">
        <v>2</v>
      </c>
      <c r="EJ2" s="6" t="s">
        <v>16</v>
      </c>
      <c r="EK2" s="6" t="s">
        <v>3</v>
      </c>
      <c r="EL2" s="6" t="s">
        <v>4</v>
      </c>
      <c r="EM2" s="6" t="s">
        <v>14</v>
      </c>
      <c r="EN2" s="7" t="s">
        <v>15</v>
      </c>
      <c r="EO2" s="5" t="s">
        <v>0</v>
      </c>
      <c r="EP2" s="6" t="s">
        <v>13</v>
      </c>
      <c r="EQ2" s="6" t="s">
        <v>2</v>
      </c>
      <c r="ER2" s="6" t="s">
        <v>16</v>
      </c>
      <c r="ES2" s="6" t="s">
        <v>3</v>
      </c>
      <c r="ET2" s="6" t="s">
        <v>4</v>
      </c>
      <c r="EU2" s="6" t="s">
        <v>14</v>
      </c>
      <c r="EV2" s="7" t="s">
        <v>15</v>
      </c>
      <c r="EW2" s="5" t="s">
        <v>0</v>
      </c>
      <c r="EX2" s="6" t="s">
        <v>13</v>
      </c>
      <c r="EY2" s="6" t="s">
        <v>2</v>
      </c>
      <c r="EZ2" s="6" t="s">
        <v>16</v>
      </c>
      <c r="FA2" s="6" t="s">
        <v>3</v>
      </c>
      <c r="FB2" s="6" t="s">
        <v>4</v>
      </c>
      <c r="FC2" s="6" t="s">
        <v>14</v>
      </c>
      <c r="FD2" s="7" t="s">
        <v>15</v>
      </c>
      <c r="FE2" s="5" t="s">
        <v>0</v>
      </c>
      <c r="FF2" s="6" t="s">
        <v>13</v>
      </c>
      <c r="FG2" s="6" t="s">
        <v>2</v>
      </c>
      <c r="FH2" s="6" t="s">
        <v>16</v>
      </c>
      <c r="FI2" s="6" t="s">
        <v>3</v>
      </c>
      <c r="FJ2" s="6" t="s">
        <v>4</v>
      </c>
      <c r="FK2" s="6" t="s">
        <v>14</v>
      </c>
      <c r="FL2" s="7" t="s">
        <v>15</v>
      </c>
      <c r="FM2" s="60" t="s">
        <v>38</v>
      </c>
      <c r="FN2" s="59" t="s">
        <v>39</v>
      </c>
      <c r="FO2" s="55" t="s">
        <v>40</v>
      </c>
    </row>
    <row r="3" spans="1:171" x14ac:dyDescent="0.25">
      <c r="A3" s="8">
        <f t="shared" ref="A3:A23" si="0">G31</f>
        <v>42962</v>
      </c>
      <c r="B3" s="9" t="str">
        <f t="shared" ref="B3:B23" si="1">I31</f>
        <v>Yorktown</v>
      </c>
      <c r="C3" s="34"/>
      <c r="D3" s="34"/>
      <c r="E3" s="34"/>
      <c r="F3" s="34">
        <v>5</v>
      </c>
      <c r="G3" s="34"/>
      <c r="H3" s="36">
        <v>2</v>
      </c>
      <c r="I3" s="8">
        <f t="shared" ref="I3:I20" si="2">A3</f>
        <v>42962</v>
      </c>
      <c r="J3" s="9" t="str">
        <f>B3</f>
        <v>Yorktown</v>
      </c>
      <c r="K3" s="9"/>
      <c r="L3" s="9"/>
      <c r="M3" s="9"/>
      <c r="N3" s="9"/>
      <c r="O3" s="9"/>
      <c r="P3" s="10">
        <v>2</v>
      </c>
      <c r="Q3" s="8">
        <f t="shared" ref="Q3:R23" si="3">I3</f>
        <v>42962</v>
      </c>
      <c r="R3" s="9" t="str">
        <f>J3</f>
        <v>Yorktown</v>
      </c>
      <c r="S3" s="34">
        <v>6</v>
      </c>
      <c r="T3" s="34"/>
      <c r="U3" s="34">
        <v>4</v>
      </c>
      <c r="V3" s="34"/>
      <c r="W3" s="34"/>
      <c r="X3" s="36">
        <v>2</v>
      </c>
      <c r="Y3" s="8">
        <f t="shared" ref="Y3:Z20" si="4">Q3</f>
        <v>42962</v>
      </c>
      <c r="Z3" s="9" t="str">
        <f>R3</f>
        <v>Yorktown</v>
      </c>
      <c r="AA3" s="34"/>
      <c r="AB3" s="34"/>
      <c r="AC3" s="34"/>
      <c r="AD3" s="34"/>
      <c r="AE3" s="34"/>
      <c r="AF3" s="36">
        <v>1</v>
      </c>
      <c r="AG3" s="8">
        <f t="shared" ref="AG3:AH20" si="5">Y3</f>
        <v>42962</v>
      </c>
      <c r="AH3" s="9" t="str">
        <f>Z3</f>
        <v>Yorktown</v>
      </c>
      <c r="AI3" s="34">
        <v>1</v>
      </c>
      <c r="AJ3" s="34"/>
      <c r="AK3" s="34"/>
      <c r="AL3" s="34"/>
      <c r="AM3" s="34"/>
      <c r="AN3" s="36">
        <v>2</v>
      </c>
      <c r="AO3" s="8">
        <f t="shared" ref="AO3:AP20" si="6">AG3</f>
        <v>42962</v>
      </c>
      <c r="AP3" s="9" t="str">
        <f>AH3</f>
        <v>Yorktown</v>
      </c>
      <c r="AQ3" s="34">
        <v>3</v>
      </c>
      <c r="AR3" s="34"/>
      <c r="AS3" s="35"/>
      <c r="AT3" s="34"/>
      <c r="AU3" s="34"/>
      <c r="AV3" s="36">
        <v>2</v>
      </c>
      <c r="AW3" s="8">
        <f t="shared" ref="AW3:AX20" si="7">AO3</f>
        <v>42962</v>
      </c>
      <c r="AX3" s="9" t="str">
        <f>AP3</f>
        <v>Yorktown</v>
      </c>
      <c r="AY3" s="34"/>
      <c r="AZ3" s="34"/>
      <c r="BA3" s="34"/>
      <c r="BB3" s="34"/>
      <c r="BC3" s="34"/>
      <c r="BD3" s="34">
        <v>1</v>
      </c>
      <c r="BE3" s="8">
        <f t="shared" ref="BE3:BF20" si="8">AW3</f>
        <v>42962</v>
      </c>
      <c r="BF3" s="9" t="str">
        <f>AX3</f>
        <v>Yorktown</v>
      </c>
      <c r="BG3" s="34">
        <v>2</v>
      </c>
      <c r="BH3" s="34"/>
      <c r="BI3" s="34"/>
      <c r="BJ3" s="34"/>
      <c r="BK3" s="34"/>
      <c r="BL3" s="36">
        <v>1</v>
      </c>
      <c r="BM3" s="8">
        <f t="shared" ref="BM3:BN20" si="9">BE3</f>
        <v>42962</v>
      </c>
      <c r="BN3" s="9" t="str">
        <f>BF3</f>
        <v>Yorktown</v>
      </c>
      <c r="BO3" s="34"/>
      <c r="BP3" s="34"/>
      <c r="BQ3" s="34"/>
      <c r="BR3" s="34"/>
      <c r="BS3" s="34"/>
      <c r="BT3" s="36">
        <v>2</v>
      </c>
      <c r="BU3" s="8">
        <f t="shared" ref="BU3:BV20" si="10">BM3</f>
        <v>42962</v>
      </c>
      <c r="BV3" s="9" t="str">
        <f>BN3</f>
        <v>Yorktown</v>
      </c>
      <c r="BW3" s="34">
        <v>3</v>
      </c>
      <c r="BX3" s="34">
        <v>1</v>
      </c>
      <c r="BY3" s="34"/>
      <c r="BZ3" s="34"/>
      <c r="CA3" s="34"/>
      <c r="CB3" s="36">
        <v>2</v>
      </c>
      <c r="CC3" s="8">
        <f t="shared" ref="CC3:CD20" si="11">BU3</f>
        <v>42962</v>
      </c>
      <c r="CD3" s="9" t="str">
        <f>BV3</f>
        <v>Yorktown</v>
      </c>
      <c r="CE3" s="34">
        <v>1</v>
      </c>
      <c r="CF3" s="34">
        <v>2</v>
      </c>
      <c r="CG3" s="34"/>
      <c r="CH3" s="34"/>
      <c r="CI3" s="34"/>
      <c r="CJ3" s="36">
        <v>2</v>
      </c>
      <c r="CK3" s="8">
        <f t="shared" ref="CK3:CL20" si="12">CC3</f>
        <v>42962</v>
      </c>
      <c r="CL3" s="9" t="str">
        <f>CD3</f>
        <v>Yorktown</v>
      </c>
      <c r="CM3" s="34">
        <v>1</v>
      </c>
      <c r="CN3" s="34">
        <v>1</v>
      </c>
      <c r="CO3" s="34"/>
      <c r="CP3" s="34"/>
      <c r="CQ3" s="34"/>
      <c r="CR3" s="36">
        <v>2</v>
      </c>
      <c r="CS3" s="8">
        <f t="shared" ref="CS3:CT20" si="13">CK3</f>
        <v>42962</v>
      </c>
      <c r="CT3" s="9" t="str">
        <f>CL3</f>
        <v>Yorktown</v>
      </c>
      <c r="CU3" s="34">
        <v>4</v>
      </c>
      <c r="CV3" s="34"/>
      <c r="CW3" s="34"/>
      <c r="CX3" s="34"/>
      <c r="CY3" s="34"/>
      <c r="CZ3" s="36">
        <v>2</v>
      </c>
      <c r="DA3" s="8">
        <f t="shared" ref="DA3:DB20" si="14">CS3</f>
        <v>42962</v>
      </c>
      <c r="DB3" s="9" t="str">
        <f>CT3</f>
        <v>Yorktown</v>
      </c>
      <c r="DC3" s="34">
        <v>2</v>
      </c>
      <c r="DD3" s="34"/>
      <c r="DE3" s="34"/>
      <c r="DF3" s="34"/>
      <c r="DG3" s="34"/>
      <c r="DH3" s="36">
        <v>2</v>
      </c>
      <c r="DI3" s="8">
        <f t="shared" ref="DI3:DJ20" si="15">DA3</f>
        <v>42962</v>
      </c>
      <c r="DJ3" s="9" t="str">
        <f>DB3</f>
        <v>Yorktown</v>
      </c>
      <c r="DK3" s="43"/>
      <c r="DL3" s="43"/>
      <c r="DM3" s="43"/>
      <c r="DN3" s="43"/>
      <c r="DO3" s="43"/>
      <c r="DP3" s="70">
        <v>2</v>
      </c>
      <c r="DQ3" s="8">
        <f t="shared" ref="DQ3:DR20" si="16">DI3</f>
        <v>42962</v>
      </c>
      <c r="DR3" s="9" t="str">
        <f>DJ3</f>
        <v>Yorktown</v>
      </c>
      <c r="DS3" s="34"/>
      <c r="DT3" s="34"/>
      <c r="DU3" s="34"/>
      <c r="DV3" s="34"/>
      <c r="DW3" s="69">
        <v>1</v>
      </c>
      <c r="DX3" s="36">
        <v>1</v>
      </c>
      <c r="DY3" s="8">
        <f t="shared" ref="DY3:DZ20" si="17">DQ3</f>
        <v>42962</v>
      </c>
      <c r="DZ3" s="9" t="str">
        <f>DR3</f>
        <v>Yorktown</v>
      </c>
      <c r="EA3" s="34"/>
      <c r="EB3" s="34"/>
      <c r="EC3" s="34"/>
      <c r="ED3" s="34"/>
      <c r="EE3" s="34"/>
      <c r="EF3" s="36">
        <v>0</v>
      </c>
      <c r="EG3" s="8">
        <f t="shared" ref="EG3:EH20" si="18">DY3</f>
        <v>42962</v>
      </c>
      <c r="EH3" s="9" t="str">
        <f>DZ3</f>
        <v>Yorktown</v>
      </c>
      <c r="EI3" s="34"/>
      <c r="EJ3" s="34"/>
      <c r="EK3" s="34"/>
      <c r="EL3" s="34"/>
      <c r="EM3" s="34"/>
      <c r="EN3" s="36">
        <v>2</v>
      </c>
      <c r="EO3" s="8">
        <f t="shared" ref="EO3:EP20" si="19">EG3</f>
        <v>42962</v>
      </c>
      <c r="EP3" s="9" t="str">
        <f>EH3</f>
        <v>Yorktown</v>
      </c>
      <c r="EQ3" s="9">
        <v>1</v>
      </c>
      <c r="ER3" s="9"/>
      <c r="ES3" s="9"/>
      <c r="ET3" s="9"/>
      <c r="EU3" s="9"/>
      <c r="EV3" s="10">
        <v>1</v>
      </c>
      <c r="EW3" s="8">
        <f t="shared" ref="EW3:EW20" si="20">EO3</f>
        <v>42962</v>
      </c>
      <c r="EX3" s="9" t="str">
        <f>EP3</f>
        <v>Yorktown</v>
      </c>
      <c r="EY3" s="9"/>
      <c r="EZ3" s="9"/>
      <c r="FA3" s="9"/>
      <c r="FB3" s="9"/>
      <c r="FC3" s="9"/>
      <c r="FD3" s="10">
        <v>1</v>
      </c>
      <c r="FE3" s="8">
        <f t="shared" ref="FE3:FE20" si="21">EW3</f>
        <v>42962</v>
      </c>
      <c r="FF3" s="9" t="str">
        <f>EX3</f>
        <v>Yorktown</v>
      </c>
      <c r="FG3" s="34"/>
      <c r="FH3" s="34"/>
      <c r="FI3" s="34"/>
      <c r="FJ3" s="34"/>
      <c r="FK3" s="34"/>
      <c r="FL3" s="36"/>
      <c r="FM3" s="61">
        <v>4</v>
      </c>
      <c r="FN3" s="34">
        <v>0</v>
      </c>
      <c r="FO3" s="9">
        <v>6</v>
      </c>
    </row>
    <row r="4" spans="1:171" x14ac:dyDescent="0.25">
      <c r="A4" s="8">
        <f t="shared" si="0"/>
        <v>42964</v>
      </c>
      <c r="B4" s="9" t="str">
        <f t="shared" si="1"/>
        <v>Pendleton Heights</v>
      </c>
      <c r="C4" s="34"/>
      <c r="D4" s="34"/>
      <c r="E4" s="34"/>
      <c r="F4" s="34">
        <v>7</v>
      </c>
      <c r="G4" s="34"/>
      <c r="H4" s="36">
        <v>2</v>
      </c>
      <c r="I4" s="8">
        <f t="shared" si="2"/>
        <v>42964</v>
      </c>
      <c r="J4" s="9" t="str">
        <f t="shared" ref="J4:J20" si="22">B4</f>
        <v>Pendleton Heights</v>
      </c>
      <c r="K4" s="9">
        <v>1</v>
      </c>
      <c r="L4" s="9"/>
      <c r="M4" s="9"/>
      <c r="N4" s="9"/>
      <c r="O4" s="9"/>
      <c r="P4" s="10">
        <v>2</v>
      </c>
      <c r="Q4" s="8">
        <f t="shared" si="3"/>
        <v>42964</v>
      </c>
      <c r="R4" s="9" t="str">
        <f t="shared" si="3"/>
        <v>Pendleton Heights</v>
      </c>
      <c r="S4" s="34">
        <v>2</v>
      </c>
      <c r="T4" s="34"/>
      <c r="U4" s="34"/>
      <c r="V4" s="34"/>
      <c r="W4" s="34"/>
      <c r="X4" s="36">
        <v>2</v>
      </c>
      <c r="Y4" s="8">
        <f t="shared" si="4"/>
        <v>42964</v>
      </c>
      <c r="Z4" s="9" t="str">
        <f t="shared" si="4"/>
        <v>Pendleton Heights</v>
      </c>
      <c r="AA4" s="34"/>
      <c r="AB4" s="34"/>
      <c r="AC4" s="34"/>
      <c r="AD4" s="34"/>
      <c r="AE4" s="34"/>
      <c r="AF4" s="36">
        <v>1</v>
      </c>
      <c r="AG4" s="8">
        <f t="shared" si="5"/>
        <v>42964</v>
      </c>
      <c r="AH4" s="9" t="str">
        <f t="shared" si="5"/>
        <v>Pendleton Heights</v>
      </c>
      <c r="AI4" s="34">
        <v>1</v>
      </c>
      <c r="AJ4" s="34"/>
      <c r="AK4" s="34"/>
      <c r="AL4" s="34"/>
      <c r="AM4" s="34"/>
      <c r="AN4" s="36">
        <v>2</v>
      </c>
      <c r="AO4" s="8">
        <f t="shared" si="6"/>
        <v>42964</v>
      </c>
      <c r="AP4" s="9" t="str">
        <f t="shared" si="6"/>
        <v>Pendleton Heights</v>
      </c>
      <c r="AQ4" s="34">
        <v>1</v>
      </c>
      <c r="AR4" s="34"/>
      <c r="AS4" s="34"/>
      <c r="AT4" s="34"/>
      <c r="AU4" s="34"/>
      <c r="AV4" s="36">
        <v>2</v>
      </c>
      <c r="AW4" s="8">
        <f t="shared" si="7"/>
        <v>42964</v>
      </c>
      <c r="AX4" s="9" t="str">
        <f t="shared" si="7"/>
        <v>Pendleton Heights</v>
      </c>
      <c r="AY4" s="34"/>
      <c r="AZ4" s="34"/>
      <c r="BA4" s="34"/>
      <c r="BB4" s="34"/>
      <c r="BC4" s="34"/>
      <c r="BD4" s="34">
        <v>0</v>
      </c>
      <c r="BE4" s="8">
        <f t="shared" si="8"/>
        <v>42964</v>
      </c>
      <c r="BF4" s="9" t="str">
        <f t="shared" si="8"/>
        <v>Pendleton Heights</v>
      </c>
      <c r="BG4" s="34"/>
      <c r="BH4" s="34"/>
      <c r="BI4" s="34"/>
      <c r="BJ4" s="34"/>
      <c r="BK4" s="34"/>
      <c r="BL4" s="36">
        <v>0</v>
      </c>
      <c r="BM4" s="8">
        <f t="shared" si="9"/>
        <v>42964</v>
      </c>
      <c r="BN4" s="9" t="str">
        <f t="shared" si="9"/>
        <v>Pendleton Heights</v>
      </c>
      <c r="BO4" s="34"/>
      <c r="BP4" s="34"/>
      <c r="BQ4" s="34"/>
      <c r="BR4" s="34"/>
      <c r="BS4" s="34"/>
      <c r="BT4" s="36">
        <v>2</v>
      </c>
      <c r="BU4" s="8">
        <f t="shared" si="10"/>
        <v>42964</v>
      </c>
      <c r="BV4" s="9" t="str">
        <f t="shared" si="10"/>
        <v>Pendleton Heights</v>
      </c>
      <c r="BW4" s="34">
        <v>1</v>
      </c>
      <c r="BX4" s="34"/>
      <c r="BY4" s="34"/>
      <c r="BZ4" s="34"/>
      <c r="CA4" s="34"/>
      <c r="CB4" s="36">
        <v>2</v>
      </c>
      <c r="CC4" s="8">
        <f t="shared" si="11"/>
        <v>42964</v>
      </c>
      <c r="CD4" s="9" t="str">
        <f t="shared" si="11"/>
        <v>Pendleton Heights</v>
      </c>
      <c r="CE4" s="34">
        <v>3</v>
      </c>
      <c r="CF4" s="34"/>
      <c r="CG4" s="34"/>
      <c r="CH4" s="34"/>
      <c r="CI4" s="34"/>
      <c r="CJ4" s="36">
        <v>2</v>
      </c>
      <c r="CK4" s="8">
        <f t="shared" si="12"/>
        <v>42964</v>
      </c>
      <c r="CL4" s="9" t="str">
        <f t="shared" si="12"/>
        <v>Pendleton Heights</v>
      </c>
      <c r="CM4" s="34"/>
      <c r="CN4" s="34"/>
      <c r="CO4" s="34"/>
      <c r="CP4" s="34"/>
      <c r="CQ4" s="34"/>
      <c r="CR4" s="36">
        <v>2</v>
      </c>
      <c r="CS4" s="8">
        <f t="shared" si="13"/>
        <v>42964</v>
      </c>
      <c r="CT4" s="9" t="str">
        <f t="shared" si="13"/>
        <v>Pendleton Heights</v>
      </c>
      <c r="CU4" s="34"/>
      <c r="CV4" s="34"/>
      <c r="CW4" s="34"/>
      <c r="CX4" s="34"/>
      <c r="CY4" s="34"/>
      <c r="CZ4" s="36">
        <v>2</v>
      </c>
      <c r="DA4" s="8">
        <f t="shared" si="14"/>
        <v>42964</v>
      </c>
      <c r="DB4" s="9" t="str">
        <f t="shared" si="14"/>
        <v>Pendleton Heights</v>
      </c>
      <c r="DC4" s="34">
        <v>1</v>
      </c>
      <c r="DD4" s="34"/>
      <c r="DE4" s="34"/>
      <c r="DF4" s="34"/>
      <c r="DG4" s="34"/>
      <c r="DH4" s="36">
        <v>2</v>
      </c>
      <c r="DI4" s="8">
        <f t="shared" si="15"/>
        <v>42964</v>
      </c>
      <c r="DJ4" s="9" t="str">
        <f t="shared" si="15"/>
        <v>Pendleton Heights</v>
      </c>
      <c r="DK4" s="43">
        <v>1</v>
      </c>
      <c r="DL4" s="43"/>
      <c r="DM4" s="43"/>
      <c r="DN4" s="43"/>
      <c r="DO4" s="43"/>
      <c r="DP4" s="70">
        <v>2</v>
      </c>
      <c r="DQ4" s="8">
        <f t="shared" si="16"/>
        <v>42964</v>
      </c>
      <c r="DR4" s="9" t="str">
        <f t="shared" si="16"/>
        <v>Pendleton Heights</v>
      </c>
      <c r="DS4" s="34"/>
      <c r="DT4" s="34"/>
      <c r="DU4" s="34"/>
      <c r="DV4" s="34"/>
      <c r="DW4" s="34"/>
      <c r="DX4" s="36">
        <v>0</v>
      </c>
      <c r="DY4" s="8">
        <f t="shared" si="17"/>
        <v>42964</v>
      </c>
      <c r="DZ4" s="9" t="str">
        <f t="shared" si="17"/>
        <v>Pendleton Heights</v>
      </c>
      <c r="EA4" s="34"/>
      <c r="EB4" s="34"/>
      <c r="EC4" s="34"/>
      <c r="ED4" s="34"/>
      <c r="EE4" s="34"/>
      <c r="EF4" s="36">
        <v>0</v>
      </c>
      <c r="EG4" s="8">
        <f t="shared" si="18"/>
        <v>42964</v>
      </c>
      <c r="EH4" s="9" t="str">
        <f t="shared" si="18"/>
        <v>Pendleton Heights</v>
      </c>
      <c r="EI4" s="34">
        <v>1</v>
      </c>
      <c r="EJ4" s="34"/>
      <c r="EK4" s="34"/>
      <c r="EL4" s="34"/>
      <c r="EM4" s="34"/>
      <c r="EN4" s="36">
        <v>2</v>
      </c>
      <c r="EO4" s="8">
        <f t="shared" si="19"/>
        <v>42964</v>
      </c>
      <c r="EP4" s="9" t="str">
        <f t="shared" si="19"/>
        <v>Pendleton Heights</v>
      </c>
      <c r="EQ4" s="9"/>
      <c r="ER4" s="9"/>
      <c r="ES4" s="9"/>
      <c r="ET4" s="9"/>
      <c r="EU4" s="9"/>
      <c r="EV4" s="10">
        <v>0</v>
      </c>
      <c r="EW4" s="8">
        <f t="shared" si="20"/>
        <v>42964</v>
      </c>
      <c r="EX4" s="9" t="str">
        <f t="shared" ref="EX4:EX20" si="23">EP4</f>
        <v>Pendleton Heights</v>
      </c>
      <c r="EY4" s="9"/>
      <c r="EZ4" s="9"/>
      <c r="FA4" s="9"/>
      <c r="FB4" s="9"/>
      <c r="FC4" s="9"/>
      <c r="FD4" s="10">
        <v>0</v>
      </c>
      <c r="FE4" s="8">
        <f t="shared" si="21"/>
        <v>42964</v>
      </c>
      <c r="FF4" s="9" t="str">
        <f t="shared" ref="FF4:FF20" si="24">EX4</f>
        <v>Pendleton Heights</v>
      </c>
      <c r="FG4" s="34"/>
      <c r="FH4" s="34"/>
      <c r="FI4" s="34"/>
      <c r="FJ4" s="34"/>
      <c r="FK4" s="34"/>
      <c r="FL4" s="36"/>
      <c r="FM4" s="61">
        <v>0</v>
      </c>
      <c r="FN4" s="34">
        <v>4</v>
      </c>
      <c r="FO4" s="9">
        <v>9</v>
      </c>
    </row>
    <row r="5" spans="1:171" x14ac:dyDescent="0.25">
      <c r="A5" s="8">
        <f t="shared" si="0"/>
        <v>42969</v>
      </c>
      <c r="B5" s="9" t="str">
        <f t="shared" si="1"/>
        <v>Lebanon</v>
      </c>
      <c r="C5" s="34"/>
      <c r="D5" s="34"/>
      <c r="E5" s="34"/>
      <c r="F5" s="34">
        <v>5</v>
      </c>
      <c r="G5" s="34"/>
      <c r="H5" s="36">
        <v>2</v>
      </c>
      <c r="I5" s="8">
        <f t="shared" si="2"/>
        <v>42969</v>
      </c>
      <c r="J5" s="9" t="str">
        <f t="shared" si="22"/>
        <v>Lebanon</v>
      </c>
      <c r="K5" s="9"/>
      <c r="L5" s="9"/>
      <c r="M5" s="9"/>
      <c r="N5" s="9"/>
      <c r="O5" s="9"/>
      <c r="P5" s="10">
        <v>2</v>
      </c>
      <c r="Q5" s="8">
        <f t="shared" si="3"/>
        <v>42969</v>
      </c>
      <c r="R5" s="9" t="str">
        <f t="shared" si="3"/>
        <v>Lebanon</v>
      </c>
      <c r="S5" s="34">
        <v>3</v>
      </c>
      <c r="T5" s="34"/>
      <c r="U5" s="34"/>
      <c r="V5" s="34"/>
      <c r="W5" s="34"/>
      <c r="X5" s="36">
        <v>2</v>
      </c>
      <c r="Y5" s="8">
        <f t="shared" si="4"/>
        <v>42969</v>
      </c>
      <c r="Z5" s="9" t="str">
        <f t="shared" si="4"/>
        <v>Lebanon</v>
      </c>
      <c r="AA5" s="34"/>
      <c r="AB5" s="34"/>
      <c r="AC5" s="34"/>
      <c r="AD5" s="34"/>
      <c r="AE5" s="34"/>
      <c r="AF5" s="36">
        <v>2</v>
      </c>
      <c r="AG5" s="8">
        <f t="shared" si="5"/>
        <v>42969</v>
      </c>
      <c r="AH5" s="9" t="str">
        <f t="shared" si="5"/>
        <v>Lebanon</v>
      </c>
      <c r="AI5" s="34"/>
      <c r="AJ5" s="34"/>
      <c r="AK5" s="34"/>
      <c r="AL5" s="34"/>
      <c r="AM5" s="34"/>
      <c r="AN5" s="36">
        <v>2</v>
      </c>
      <c r="AO5" s="8">
        <f t="shared" si="6"/>
        <v>42969</v>
      </c>
      <c r="AP5" s="9" t="str">
        <f t="shared" si="6"/>
        <v>Lebanon</v>
      </c>
      <c r="AQ5" s="34">
        <v>1</v>
      </c>
      <c r="AR5" s="34"/>
      <c r="AS5" s="34"/>
      <c r="AT5" s="34"/>
      <c r="AU5" s="34"/>
      <c r="AV5" s="36">
        <v>2</v>
      </c>
      <c r="AW5" s="8">
        <f t="shared" si="7"/>
        <v>42969</v>
      </c>
      <c r="AX5" s="9" t="str">
        <f t="shared" si="7"/>
        <v>Lebanon</v>
      </c>
      <c r="AY5" s="34"/>
      <c r="AZ5" s="34"/>
      <c r="BA5" s="34"/>
      <c r="BB5" s="34"/>
      <c r="BC5" s="34"/>
      <c r="BD5" s="34">
        <v>0</v>
      </c>
      <c r="BE5" s="8">
        <f t="shared" si="8"/>
        <v>42969</v>
      </c>
      <c r="BF5" s="9" t="str">
        <f t="shared" si="8"/>
        <v>Lebanon</v>
      </c>
      <c r="BG5" s="34"/>
      <c r="BH5" s="34"/>
      <c r="BI5" s="34"/>
      <c r="BJ5" s="34"/>
      <c r="BK5" s="34"/>
      <c r="BL5" s="36">
        <v>0</v>
      </c>
      <c r="BM5" s="8">
        <f t="shared" si="9"/>
        <v>42969</v>
      </c>
      <c r="BN5" s="9" t="str">
        <f t="shared" si="9"/>
        <v>Lebanon</v>
      </c>
      <c r="BO5" s="34">
        <v>3</v>
      </c>
      <c r="BP5" s="34"/>
      <c r="BQ5" s="34">
        <v>1</v>
      </c>
      <c r="BR5" s="34"/>
      <c r="BS5" s="34"/>
      <c r="BT5" s="36">
        <v>2</v>
      </c>
      <c r="BU5" s="8">
        <f t="shared" si="10"/>
        <v>42969</v>
      </c>
      <c r="BV5" s="9" t="str">
        <f t="shared" si="10"/>
        <v>Lebanon</v>
      </c>
      <c r="BW5" s="34"/>
      <c r="BX5" s="34"/>
      <c r="BY5" s="34"/>
      <c r="BZ5" s="34"/>
      <c r="CA5" s="34"/>
      <c r="CB5" s="36">
        <v>2</v>
      </c>
      <c r="CC5" s="8">
        <f t="shared" si="11"/>
        <v>42969</v>
      </c>
      <c r="CD5" s="9" t="str">
        <f t="shared" si="11"/>
        <v>Lebanon</v>
      </c>
      <c r="CE5" s="34">
        <v>1</v>
      </c>
      <c r="CF5" s="34"/>
      <c r="CG5" s="34"/>
      <c r="CH5" s="34"/>
      <c r="CI5" s="34"/>
      <c r="CJ5" s="36">
        <v>2</v>
      </c>
      <c r="CK5" s="8">
        <f t="shared" si="12"/>
        <v>42969</v>
      </c>
      <c r="CL5" s="9" t="str">
        <f t="shared" si="12"/>
        <v>Lebanon</v>
      </c>
      <c r="CM5" s="34">
        <v>1</v>
      </c>
      <c r="CN5" s="34">
        <v>1</v>
      </c>
      <c r="CO5" s="34"/>
      <c r="CP5" s="34"/>
      <c r="CQ5" s="34"/>
      <c r="CR5" s="36">
        <v>2</v>
      </c>
      <c r="CS5" s="8">
        <f t="shared" si="13"/>
        <v>42969</v>
      </c>
      <c r="CT5" s="9" t="str">
        <f t="shared" si="13"/>
        <v>Lebanon</v>
      </c>
      <c r="CU5" s="34">
        <v>1</v>
      </c>
      <c r="CV5" s="34"/>
      <c r="CW5" s="34"/>
      <c r="CX5" s="34"/>
      <c r="CY5" s="34"/>
      <c r="CZ5" s="36">
        <v>2</v>
      </c>
      <c r="DA5" s="8">
        <f t="shared" si="14"/>
        <v>42969</v>
      </c>
      <c r="DB5" s="9" t="str">
        <f t="shared" si="14"/>
        <v>Lebanon</v>
      </c>
      <c r="DC5" s="34"/>
      <c r="DD5" s="34"/>
      <c r="DE5" s="34"/>
      <c r="DF5" s="34"/>
      <c r="DG5" s="34"/>
      <c r="DH5" s="36">
        <v>2</v>
      </c>
      <c r="DI5" s="8">
        <f t="shared" si="15"/>
        <v>42969</v>
      </c>
      <c r="DJ5" s="9" t="str">
        <f t="shared" si="15"/>
        <v>Lebanon</v>
      </c>
      <c r="DK5" s="43"/>
      <c r="DL5" s="43"/>
      <c r="DM5" s="43"/>
      <c r="DN5" s="43"/>
      <c r="DO5" s="43"/>
      <c r="DP5" s="70">
        <v>0</v>
      </c>
      <c r="DQ5" s="8">
        <f t="shared" si="16"/>
        <v>42969</v>
      </c>
      <c r="DR5" s="9" t="str">
        <f t="shared" si="16"/>
        <v>Lebanon</v>
      </c>
      <c r="DS5" s="34"/>
      <c r="DT5" s="34"/>
      <c r="DU5" s="34"/>
      <c r="DV5" s="34"/>
      <c r="DW5" s="34"/>
      <c r="DX5" s="36">
        <v>0</v>
      </c>
      <c r="DY5" s="8">
        <f t="shared" si="17"/>
        <v>42969</v>
      </c>
      <c r="DZ5" s="9" t="str">
        <f t="shared" si="17"/>
        <v>Lebanon</v>
      </c>
      <c r="EA5" s="34"/>
      <c r="EB5" s="34"/>
      <c r="EC5" s="34"/>
      <c r="ED5" s="34"/>
      <c r="EE5" s="34"/>
      <c r="EF5" s="36">
        <v>0</v>
      </c>
      <c r="EG5" s="8">
        <f t="shared" si="18"/>
        <v>42969</v>
      </c>
      <c r="EH5" s="9" t="str">
        <f t="shared" si="18"/>
        <v>Lebanon</v>
      </c>
      <c r="EI5" s="34"/>
      <c r="EJ5" s="34"/>
      <c r="EK5" s="34"/>
      <c r="EL5" s="34"/>
      <c r="EM5" s="34"/>
      <c r="EN5" s="36">
        <v>2</v>
      </c>
      <c r="EO5" s="8">
        <f t="shared" si="19"/>
        <v>42969</v>
      </c>
      <c r="EP5" s="9" t="str">
        <f t="shared" si="19"/>
        <v>Lebanon</v>
      </c>
      <c r="EQ5" s="9"/>
      <c r="ER5" s="9"/>
      <c r="ES5" s="9"/>
      <c r="ET5" s="9"/>
      <c r="EU5" s="9"/>
      <c r="EV5" s="10">
        <v>2</v>
      </c>
      <c r="EW5" s="8">
        <f t="shared" si="20"/>
        <v>42969</v>
      </c>
      <c r="EX5" s="9" t="str">
        <f t="shared" si="23"/>
        <v>Lebanon</v>
      </c>
      <c r="EY5" s="9"/>
      <c r="EZ5" s="9"/>
      <c r="FA5" s="9"/>
      <c r="FB5" s="9"/>
      <c r="FC5" s="9"/>
      <c r="FD5" s="10">
        <v>1</v>
      </c>
      <c r="FE5" s="8">
        <f t="shared" si="21"/>
        <v>42969</v>
      </c>
      <c r="FF5" s="9" t="str">
        <f t="shared" si="24"/>
        <v>Lebanon</v>
      </c>
      <c r="FG5" s="34"/>
      <c r="FH5" s="34"/>
      <c r="FI5" s="34"/>
      <c r="FJ5" s="34"/>
      <c r="FK5" s="34"/>
      <c r="FL5" s="36"/>
      <c r="FM5" s="61">
        <v>1</v>
      </c>
      <c r="FN5" s="34">
        <v>2</v>
      </c>
      <c r="FO5" s="9">
        <v>8</v>
      </c>
    </row>
    <row r="6" spans="1:171" x14ac:dyDescent="0.25">
      <c r="A6" s="8">
        <f t="shared" si="0"/>
        <v>42971</v>
      </c>
      <c r="B6" s="9" t="str">
        <f t="shared" si="1"/>
        <v>New Castle</v>
      </c>
      <c r="C6" s="34"/>
      <c r="D6" s="34"/>
      <c r="E6" s="34"/>
      <c r="F6" s="34">
        <v>6</v>
      </c>
      <c r="G6" s="34"/>
      <c r="H6" s="36">
        <v>2</v>
      </c>
      <c r="I6" s="8">
        <f t="shared" si="2"/>
        <v>42971</v>
      </c>
      <c r="J6" s="9" t="str">
        <f t="shared" si="22"/>
        <v>New Castle</v>
      </c>
      <c r="K6" s="9"/>
      <c r="L6" s="9"/>
      <c r="M6" s="9"/>
      <c r="N6" s="9"/>
      <c r="O6" s="9"/>
      <c r="P6" s="10">
        <v>0</v>
      </c>
      <c r="Q6" s="8">
        <f t="shared" si="3"/>
        <v>42971</v>
      </c>
      <c r="R6" s="9" t="str">
        <f t="shared" si="3"/>
        <v>New Castle</v>
      </c>
      <c r="S6" s="34">
        <v>2</v>
      </c>
      <c r="T6" s="34"/>
      <c r="U6" s="34">
        <v>1</v>
      </c>
      <c r="V6" s="34"/>
      <c r="W6" s="34"/>
      <c r="X6" s="36">
        <v>2</v>
      </c>
      <c r="Y6" s="8">
        <f t="shared" si="4"/>
        <v>42971</v>
      </c>
      <c r="Z6" s="9" t="str">
        <f t="shared" si="4"/>
        <v>New Castle</v>
      </c>
      <c r="AA6" s="34"/>
      <c r="AB6" s="34"/>
      <c r="AC6" s="34"/>
      <c r="AD6" s="34"/>
      <c r="AE6" s="34"/>
      <c r="AF6" s="36">
        <v>2</v>
      </c>
      <c r="AG6" s="8">
        <f t="shared" si="5"/>
        <v>42971</v>
      </c>
      <c r="AH6" s="9" t="str">
        <f t="shared" si="5"/>
        <v>New Castle</v>
      </c>
      <c r="AI6" s="34"/>
      <c r="AJ6" s="34"/>
      <c r="AK6" s="34"/>
      <c r="AL6" s="34"/>
      <c r="AM6" s="69">
        <v>1</v>
      </c>
      <c r="AN6" s="36">
        <v>2</v>
      </c>
      <c r="AO6" s="8">
        <f t="shared" si="6"/>
        <v>42971</v>
      </c>
      <c r="AP6" s="9" t="str">
        <f t="shared" si="6"/>
        <v>New Castle</v>
      </c>
      <c r="AQ6" s="34"/>
      <c r="AR6" s="34">
        <v>1</v>
      </c>
      <c r="AS6" s="34"/>
      <c r="AT6" s="34"/>
      <c r="AU6" s="34"/>
      <c r="AV6" s="36">
        <v>2</v>
      </c>
      <c r="AW6" s="8">
        <f t="shared" si="7"/>
        <v>42971</v>
      </c>
      <c r="AX6" s="9" t="str">
        <f t="shared" si="7"/>
        <v>New Castle</v>
      </c>
      <c r="AY6" s="34"/>
      <c r="AZ6" s="34"/>
      <c r="BA6" s="34"/>
      <c r="BB6" s="34"/>
      <c r="BC6" s="34"/>
      <c r="BD6" s="34">
        <v>0</v>
      </c>
      <c r="BE6" s="8">
        <f t="shared" si="8"/>
        <v>42971</v>
      </c>
      <c r="BF6" s="9" t="str">
        <f t="shared" si="8"/>
        <v>New Castle</v>
      </c>
      <c r="BG6" s="34"/>
      <c r="BH6" s="34"/>
      <c r="BI6" s="34"/>
      <c r="BJ6" s="34"/>
      <c r="BK6" s="34"/>
      <c r="BL6" s="36">
        <v>0</v>
      </c>
      <c r="BM6" s="8">
        <f t="shared" si="9"/>
        <v>42971</v>
      </c>
      <c r="BN6" s="9" t="str">
        <f t="shared" si="9"/>
        <v>New Castle</v>
      </c>
      <c r="BO6" s="34">
        <v>1</v>
      </c>
      <c r="BP6" s="34"/>
      <c r="BQ6" s="34"/>
      <c r="BR6" s="34"/>
      <c r="BS6" s="34"/>
      <c r="BT6" s="36">
        <v>2</v>
      </c>
      <c r="BU6" s="8">
        <f t="shared" si="10"/>
        <v>42971</v>
      </c>
      <c r="BV6" s="9" t="str">
        <f t="shared" si="10"/>
        <v>New Castle</v>
      </c>
      <c r="BW6" s="34">
        <v>3</v>
      </c>
      <c r="BX6" s="34"/>
      <c r="BY6" s="34"/>
      <c r="BZ6" s="34"/>
      <c r="CA6" s="34"/>
      <c r="CB6" s="36">
        <v>2</v>
      </c>
      <c r="CC6" s="8">
        <f t="shared" si="11"/>
        <v>42971</v>
      </c>
      <c r="CD6" s="9" t="str">
        <f t="shared" si="11"/>
        <v>New Castle</v>
      </c>
      <c r="CE6" s="34"/>
      <c r="CF6" s="34"/>
      <c r="CG6" s="34"/>
      <c r="CH6" s="34"/>
      <c r="CI6" s="34"/>
      <c r="CJ6" s="36">
        <v>2</v>
      </c>
      <c r="CK6" s="8">
        <f t="shared" si="12"/>
        <v>42971</v>
      </c>
      <c r="CL6" s="9" t="str">
        <f t="shared" si="12"/>
        <v>New Castle</v>
      </c>
      <c r="CM6" s="34">
        <v>1</v>
      </c>
      <c r="CN6" s="34"/>
      <c r="CO6" s="34"/>
      <c r="CP6" s="34"/>
      <c r="CQ6" s="34"/>
      <c r="CR6" s="36">
        <v>2</v>
      </c>
      <c r="CS6" s="8">
        <f t="shared" si="13"/>
        <v>42971</v>
      </c>
      <c r="CT6" s="9" t="str">
        <f t="shared" si="13"/>
        <v>New Castle</v>
      </c>
      <c r="CU6" s="34"/>
      <c r="CV6" s="34"/>
      <c r="CW6" s="34"/>
      <c r="CX6" s="34"/>
      <c r="CY6" s="34"/>
      <c r="CZ6" s="36">
        <v>2</v>
      </c>
      <c r="DA6" s="8">
        <f t="shared" si="14"/>
        <v>42971</v>
      </c>
      <c r="DB6" s="9" t="str">
        <f t="shared" si="14"/>
        <v>New Castle</v>
      </c>
      <c r="DC6" s="34">
        <v>1</v>
      </c>
      <c r="DD6" s="34"/>
      <c r="DE6" s="34"/>
      <c r="DF6" s="34"/>
      <c r="DG6" s="34"/>
      <c r="DH6" s="36">
        <v>2</v>
      </c>
      <c r="DI6" s="8">
        <f t="shared" si="15"/>
        <v>42971</v>
      </c>
      <c r="DJ6" s="9" t="str">
        <f t="shared" si="15"/>
        <v>New Castle</v>
      </c>
      <c r="DK6" s="43"/>
      <c r="DL6" s="43"/>
      <c r="DM6" s="43"/>
      <c r="DN6" s="43"/>
      <c r="DO6" s="43"/>
      <c r="DP6" s="70">
        <v>0</v>
      </c>
      <c r="DQ6" s="8">
        <f t="shared" si="16"/>
        <v>42971</v>
      </c>
      <c r="DR6" s="9" t="str">
        <f t="shared" si="16"/>
        <v>New Castle</v>
      </c>
      <c r="DS6" s="34"/>
      <c r="DT6" s="34"/>
      <c r="DU6" s="34"/>
      <c r="DV6" s="34"/>
      <c r="DW6" s="34"/>
      <c r="DX6" s="36">
        <v>0</v>
      </c>
      <c r="DY6" s="8">
        <f t="shared" si="17"/>
        <v>42971</v>
      </c>
      <c r="DZ6" s="9" t="str">
        <f t="shared" si="17"/>
        <v>New Castle</v>
      </c>
      <c r="EA6" s="34"/>
      <c r="EB6" s="34"/>
      <c r="EC6" s="34"/>
      <c r="ED6" s="34"/>
      <c r="EE6" s="34"/>
      <c r="EF6" s="36">
        <v>1</v>
      </c>
      <c r="EG6" s="8">
        <f t="shared" si="18"/>
        <v>42971</v>
      </c>
      <c r="EH6" s="9" t="str">
        <f t="shared" si="18"/>
        <v>New Castle</v>
      </c>
      <c r="EI6" s="34">
        <v>1</v>
      </c>
      <c r="EJ6" s="34"/>
      <c r="EK6" s="34"/>
      <c r="EL6" s="34"/>
      <c r="EM6" s="34"/>
      <c r="EN6" s="36">
        <v>2</v>
      </c>
      <c r="EO6" s="8">
        <f t="shared" si="19"/>
        <v>42971</v>
      </c>
      <c r="EP6" s="9" t="str">
        <f t="shared" si="19"/>
        <v>New Castle</v>
      </c>
      <c r="EQ6" s="9"/>
      <c r="ER6" s="9"/>
      <c r="ES6" s="9"/>
      <c r="ET6" s="9"/>
      <c r="EU6" s="9"/>
      <c r="EV6" s="10">
        <v>0</v>
      </c>
      <c r="EW6" s="8">
        <f t="shared" si="20"/>
        <v>42971</v>
      </c>
      <c r="EX6" s="9" t="str">
        <f t="shared" si="23"/>
        <v>New Castle</v>
      </c>
      <c r="EY6" s="9"/>
      <c r="EZ6" s="9"/>
      <c r="FA6" s="9"/>
      <c r="FB6" s="9"/>
      <c r="FC6" s="9"/>
      <c r="FD6" s="10">
        <v>2</v>
      </c>
      <c r="FE6" s="8">
        <f t="shared" si="21"/>
        <v>42971</v>
      </c>
      <c r="FF6" s="9" t="str">
        <f t="shared" si="24"/>
        <v>New Castle</v>
      </c>
      <c r="FG6" s="34"/>
      <c r="FH6" s="34"/>
      <c r="FI6" s="34"/>
      <c r="FJ6" s="34"/>
      <c r="FK6" s="34"/>
      <c r="FL6" s="36"/>
      <c r="FM6" s="61">
        <v>1</v>
      </c>
      <c r="FN6" s="34">
        <v>3</v>
      </c>
      <c r="FO6" s="9">
        <v>10</v>
      </c>
    </row>
    <row r="7" spans="1:171" x14ac:dyDescent="0.25">
      <c r="A7" s="8">
        <f t="shared" si="0"/>
        <v>42976</v>
      </c>
      <c r="B7" s="33" t="str">
        <f t="shared" si="1"/>
        <v>Anderson</v>
      </c>
      <c r="C7" s="34"/>
      <c r="D7" s="34"/>
      <c r="E7" s="34"/>
      <c r="F7" s="34">
        <v>4</v>
      </c>
      <c r="G7" s="34"/>
      <c r="H7" s="36">
        <v>2</v>
      </c>
      <c r="I7" s="8">
        <f t="shared" si="2"/>
        <v>42976</v>
      </c>
      <c r="J7" s="9" t="str">
        <f t="shared" si="22"/>
        <v>Anderson</v>
      </c>
      <c r="K7" s="9"/>
      <c r="L7" s="9"/>
      <c r="M7" s="9"/>
      <c r="N7" s="9"/>
      <c r="O7" s="9"/>
      <c r="P7" s="10">
        <v>0</v>
      </c>
      <c r="Q7" s="8">
        <f t="shared" si="3"/>
        <v>42976</v>
      </c>
      <c r="R7" s="9" t="str">
        <f t="shared" si="3"/>
        <v>Anderson</v>
      </c>
      <c r="S7" s="34">
        <v>2</v>
      </c>
      <c r="T7" s="34"/>
      <c r="U7" s="34"/>
      <c r="V7" s="34"/>
      <c r="W7" s="34"/>
      <c r="X7" s="36">
        <v>2</v>
      </c>
      <c r="Y7" s="8">
        <f t="shared" si="4"/>
        <v>42976</v>
      </c>
      <c r="Z7" s="9" t="str">
        <f t="shared" si="4"/>
        <v>Anderson</v>
      </c>
      <c r="AA7" s="34">
        <v>1</v>
      </c>
      <c r="AB7" s="34"/>
      <c r="AC7" s="34"/>
      <c r="AD7" s="34"/>
      <c r="AE7" s="34"/>
      <c r="AF7" s="36">
        <v>2</v>
      </c>
      <c r="AG7" s="8">
        <f t="shared" si="5"/>
        <v>42976</v>
      </c>
      <c r="AH7" s="9" t="str">
        <f t="shared" si="5"/>
        <v>Anderson</v>
      </c>
      <c r="AI7" s="34"/>
      <c r="AJ7" s="34"/>
      <c r="AK7" s="34"/>
      <c r="AL7" s="34"/>
      <c r="AM7" s="34"/>
      <c r="AN7" s="36">
        <v>2</v>
      </c>
      <c r="AO7" s="8">
        <f t="shared" si="6"/>
        <v>42976</v>
      </c>
      <c r="AP7" s="9" t="str">
        <f t="shared" si="6"/>
        <v>Anderson</v>
      </c>
      <c r="AQ7" s="34">
        <v>2</v>
      </c>
      <c r="AR7" s="34"/>
      <c r="AS7" s="34"/>
      <c r="AT7" s="34"/>
      <c r="AU7" s="34"/>
      <c r="AV7" s="36">
        <v>2</v>
      </c>
      <c r="AW7" s="8">
        <f t="shared" si="7"/>
        <v>42976</v>
      </c>
      <c r="AX7" s="9" t="str">
        <f t="shared" si="7"/>
        <v>Anderson</v>
      </c>
      <c r="AY7" s="34"/>
      <c r="AZ7" s="34"/>
      <c r="BA7" s="34"/>
      <c r="BB7" s="34"/>
      <c r="BC7" s="34"/>
      <c r="BD7" s="34">
        <v>1</v>
      </c>
      <c r="BE7" s="8">
        <f t="shared" si="8"/>
        <v>42976</v>
      </c>
      <c r="BF7" s="9" t="str">
        <f t="shared" si="8"/>
        <v>Anderson</v>
      </c>
      <c r="BG7" s="34"/>
      <c r="BH7" s="34"/>
      <c r="BI7" s="34"/>
      <c r="BJ7" s="34"/>
      <c r="BK7" s="34"/>
      <c r="BL7" s="36">
        <v>0</v>
      </c>
      <c r="BM7" s="8">
        <f t="shared" si="9"/>
        <v>42976</v>
      </c>
      <c r="BN7" s="9" t="str">
        <f t="shared" si="9"/>
        <v>Anderson</v>
      </c>
      <c r="BO7" s="34">
        <v>1</v>
      </c>
      <c r="BP7" s="34"/>
      <c r="BQ7" s="34"/>
      <c r="BR7" s="34"/>
      <c r="BS7" s="34"/>
      <c r="BT7" s="36">
        <v>2</v>
      </c>
      <c r="BU7" s="8">
        <f t="shared" si="10"/>
        <v>42976</v>
      </c>
      <c r="BV7" s="9" t="str">
        <f t="shared" si="10"/>
        <v>Anderson</v>
      </c>
      <c r="BW7" s="34">
        <v>1</v>
      </c>
      <c r="BX7" s="34"/>
      <c r="BY7" s="34"/>
      <c r="BZ7" s="34"/>
      <c r="CA7" s="34"/>
      <c r="CB7" s="36">
        <v>2</v>
      </c>
      <c r="CC7" s="8">
        <f t="shared" si="11"/>
        <v>42976</v>
      </c>
      <c r="CD7" s="9" t="str">
        <f t="shared" si="11"/>
        <v>Anderson</v>
      </c>
      <c r="CE7" s="34">
        <v>2</v>
      </c>
      <c r="CF7" s="34"/>
      <c r="CG7" s="34"/>
      <c r="CH7" s="34"/>
      <c r="CI7" s="34"/>
      <c r="CJ7" s="36">
        <v>2</v>
      </c>
      <c r="CK7" s="8">
        <f t="shared" si="12"/>
        <v>42976</v>
      </c>
      <c r="CL7" s="9" t="str">
        <f t="shared" si="12"/>
        <v>Anderson</v>
      </c>
      <c r="CM7" s="34">
        <v>2</v>
      </c>
      <c r="CN7" s="34"/>
      <c r="CO7" s="34"/>
      <c r="CP7" s="34"/>
      <c r="CQ7" s="34"/>
      <c r="CR7" s="36">
        <v>2</v>
      </c>
      <c r="CS7" s="8">
        <f t="shared" si="13"/>
        <v>42976</v>
      </c>
      <c r="CT7" s="9" t="str">
        <f t="shared" si="13"/>
        <v>Anderson</v>
      </c>
      <c r="CU7" s="34"/>
      <c r="CV7" s="34"/>
      <c r="CW7" s="34"/>
      <c r="CX7" s="34"/>
      <c r="CY7" s="34"/>
      <c r="CZ7" s="36">
        <v>2</v>
      </c>
      <c r="DA7" s="8">
        <f t="shared" si="14"/>
        <v>42976</v>
      </c>
      <c r="DB7" s="9" t="str">
        <f t="shared" si="14"/>
        <v>Anderson</v>
      </c>
      <c r="DC7" s="34">
        <v>1</v>
      </c>
      <c r="DD7" s="34"/>
      <c r="DE7" s="34"/>
      <c r="DF7" s="34"/>
      <c r="DG7" s="34"/>
      <c r="DH7" s="36">
        <v>2</v>
      </c>
      <c r="DI7" s="8">
        <f t="shared" si="15"/>
        <v>42976</v>
      </c>
      <c r="DJ7" s="9" t="str">
        <f t="shared" si="15"/>
        <v>Anderson</v>
      </c>
      <c r="DK7" s="43"/>
      <c r="DL7" s="43"/>
      <c r="DM7" s="43"/>
      <c r="DN7" s="43"/>
      <c r="DO7" s="43"/>
      <c r="DP7" s="70">
        <v>0</v>
      </c>
      <c r="DQ7" s="8">
        <f t="shared" si="16"/>
        <v>42976</v>
      </c>
      <c r="DR7" s="9" t="str">
        <f t="shared" si="16"/>
        <v>Anderson</v>
      </c>
      <c r="DS7" s="34"/>
      <c r="DT7" s="34"/>
      <c r="DU7" s="34"/>
      <c r="DV7" s="34"/>
      <c r="DW7" s="34"/>
      <c r="DX7" s="36">
        <v>0</v>
      </c>
      <c r="DY7" s="8">
        <f t="shared" si="17"/>
        <v>42976</v>
      </c>
      <c r="DZ7" s="9" t="str">
        <f t="shared" si="17"/>
        <v>Anderson</v>
      </c>
      <c r="EA7" s="34"/>
      <c r="EB7" s="34"/>
      <c r="EC7" s="34"/>
      <c r="ED7" s="34"/>
      <c r="EE7" s="34"/>
      <c r="EF7" s="36">
        <v>0</v>
      </c>
      <c r="EG7" s="8">
        <f t="shared" si="18"/>
        <v>42976</v>
      </c>
      <c r="EH7" s="9" t="str">
        <f t="shared" si="18"/>
        <v>Anderson</v>
      </c>
      <c r="EI7" s="34"/>
      <c r="EJ7" s="34"/>
      <c r="EK7" s="34"/>
      <c r="EL7" s="34"/>
      <c r="EM7" s="34"/>
      <c r="EN7" s="36">
        <v>0</v>
      </c>
      <c r="EO7" s="8">
        <f t="shared" si="19"/>
        <v>42976</v>
      </c>
      <c r="EP7" s="9" t="str">
        <f t="shared" si="19"/>
        <v>Anderson</v>
      </c>
      <c r="EQ7" s="9"/>
      <c r="ER7" s="9"/>
      <c r="ES7" s="9"/>
      <c r="ET7" s="9"/>
      <c r="EU7" s="9"/>
      <c r="EV7" s="10">
        <v>2</v>
      </c>
      <c r="EW7" s="8">
        <f t="shared" si="20"/>
        <v>42976</v>
      </c>
      <c r="EX7" s="9" t="str">
        <f t="shared" si="23"/>
        <v>Anderson</v>
      </c>
      <c r="EY7" s="9"/>
      <c r="EZ7" s="9"/>
      <c r="FA7" s="9"/>
      <c r="FB7" s="9"/>
      <c r="FC7" s="9"/>
      <c r="FD7" s="10">
        <v>0</v>
      </c>
      <c r="FE7" s="8">
        <f t="shared" si="21"/>
        <v>42976</v>
      </c>
      <c r="FF7" s="9" t="str">
        <f t="shared" si="24"/>
        <v>Anderson</v>
      </c>
      <c r="FG7" s="34"/>
      <c r="FH7" s="34"/>
      <c r="FI7" s="34"/>
      <c r="FJ7" s="34"/>
      <c r="FK7" s="34"/>
      <c r="FL7" s="36"/>
      <c r="FM7" s="61">
        <v>0</v>
      </c>
      <c r="FN7" s="34">
        <v>0</v>
      </c>
      <c r="FO7" s="9">
        <v>9</v>
      </c>
    </row>
    <row r="8" spans="1:171" x14ac:dyDescent="0.25">
      <c r="A8" s="8">
        <f t="shared" si="0"/>
        <v>42978</v>
      </c>
      <c r="B8" s="33" t="str">
        <f t="shared" si="1"/>
        <v>Kokomo</v>
      </c>
      <c r="C8" s="34"/>
      <c r="D8" s="34"/>
      <c r="E8" s="34"/>
      <c r="F8" s="34">
        <v>3</v>
      </c>
      <c r="G8" s="34"/>
      <c r="H8" s="36">
        <v>2</v>
      </c>
      <c r="I8" s="8">
        <f t="shared" si="2"/>
        <v>42978</v>
      </c>
      <c r="J8" s="9" t="str">
        <f t="shared" si="22"/>
        <v>Kokomo</v>
      </c>
      <c r="K8" s="9"/>
      <c r="L8" s="9"/>
      <c r="M8" s="9"/>
      <c r="N8" s="9"/>
      <c r="O8" s="9"/>
      <c r="P8" s="10">
        <v>0</v>
      </c>
      <c r="Q8" s="8">
        <f t="shared" si="3"/>
        <v>42978</v>
      </c>
      <c r="R8" s="9" t="str">
        <f t="shared" si="3"/>
        <v>Kokomo</v>
      </c>
      <c r="S8" s="34"/>
      <c r="T8" s="34"/>
      <c r="U8" s="34"/>
      <c r="V8" s="34"/>
      <c r="W8" s="34"/>
      <c r="X8" s="36">
        <v>2</v>
      </c>
      <c r="Y8" s="8">
        <f t="shared" si="4"/>
        <v>42978</v>
      </c>
      <c r="Z8" s="9" t="str">
        <f t="shared" si="4"/>
        <v>Kokomo</v>
      </c>
      <c r="AA8" s="34"/>
      <c r="AB8" s="34"/>
      <c r="AC8" s="34"/>
      <c r="AD8" s="34"/>
      <c r="AE8" s="34"/>
      <c r="AF8" s="36">
        <v>2</v>
      </c>
      <c r="AG8" s="8">
        <f t="shared" si="5"/>
        <v>42978</v>
      </c>
      <c r="AH8" s="9" t="str">
        <f t="shared" si="5"/>
        <v>Kokomo</v>
      </c>
      <c r="AI8" s="34">
        <v>1</v>
      </c>
      <c r="AJ8" s="34"/>
      <c r="AK8" s="34"/>
      <c r="AL8" s="34"/>
      <c r="AM8" s="34"/>
      <c r="AN8" s="36">
        <v>2</v>
      </c>
      <c r="AO8" s="8">
        <f t="shared" si="6"/>
        <v>42978</v>
      </c>
      <c r="AP8" s="9" t="str">
        <f t="shared" si="6"/>
        <v>Kokomo</v>
      </c>
      <c r="AQ8" s="34"/>
      <c r="AR8" s="34"/>
      <c r="AS8" s="34"/>
      <c r="AT8" s="34"/>
      <c r="AU8" s="34"/>
      <c r="AV8" s="36">
        <v>2</v>
      </c>
      <c r="AW8" s="8">
        <f t="shared" si="7"/>
        <v>42978</v>
      </c>
      <c r="AX8" s="9" t="str">
        <f t="shared" si="7"/>
        <v>Kokomo</v>
      </c>
      <c r="AY8" s="34"/>
      <c r="AZ8" s="34"/>
      <c r="BA8" s="34"/>
      <c r="BB8" s="34"/>
      <c r="BC8" s="34"/>
      <c r="BD8" s="34">
        <v>1</v>
      </c>
      <c r="BE8" s="8">
        <f t="shared" si="8"/>
        <v>42978</v>
      </c>
      <c r="BF8" s="9" t="str">
        <f t="shared" si="8"/>
        <v>Kokomo</v>
      </c>
      <c r="BG8" s="34"/>
      <c r="BH8" s="34"/>
      <c r="BI8" s="34"/>
      <c r="BJ8" s="34"/>
      <c r="BK8" s="34"/>
      <c r="BL8" s="36">
        <v>0</v>
      </c>
      <c r="BM8" s="8">
        <f t="shared" si="9"/>
        <v>42978</v>
      </c>
      <c r="BN8" s="9" t="str">
        <f t="shared" si="9"/>
        <v>Kokomo</v>
      </c>
      <c r="BO8" s="34"/>
      <c r="BP8" s="34"/>
      <c r="BQ8" s="34"/>
      <c r="BR8" s="34"/>
      <c r="BS8" s="34"/>
      <c r="BT8" s="36">
        <v>2</v>
      </c>
      <c r="BU8" s="8">
        <f t="shared" si="10"/>
        <v>42978</v>
      </c>
      <c r="BV8" s="9" t="str">
        <f t="shared" si="10"/>
        <v>Kokomo</v>
      </c>
      <c r="BW8" s="34">
        <v>3</v>
      </c>
      <c r="BX8" s="34"/>
      <c r="BY8" s="34"/>
      <c r="BZ8" s="34"/>
      <c r="CA8" s="34"/>
      <c r="CB8" s="36">
        <v>2</v>
      </c>
      <c r="CC8" s="8">
        <f t="shared" si="11"/>
        <v>42978</v>
      </c>
      <c r="CD8" s="9" t="str">
        <f t="shared" si="11"/>
        <v>Kokomo</v>
      </c>
      <c r="CE8" s="34">
        <v>2</v>
      </c>
      <c r="CF8" s="34">
        <v>1</v>
      </c>
      <c r="CG8" s="34"/>
      <c r="CH8" s="34"/>
      <c r="CI8" s="42"/>
      <c r="CJ8" s="36">
        <v>2</v>
      </c>
      <c r="CK8" s="8">
        <f t="shared" si="12"/>
        <v>42978</v>
      </c>
      <c r="CL8" s="9" t="str">
        <f t="shared" si="12"/>
        <v>Kokomo</v>
      </c>
      <c r="CM8" s="34">
        <v>5</v>
      </c>
      <c r="CN8" s="34"/>
      <c r="CO8" s="34">
        <v>1</v>
      </c>
      <c r="CP8" s="34"/>
      <c r="CQ8" s="34"/>
      <c r="CR8" s="36">
        <v>2</v>
      </c>
      <c r="CS8" s="8">
        <f t="shared" si="13"/>
        <v>42978</v>
      </c>
      <c r="CT8" s="9" t="str">
        <f t="shared" si="13"/>
        <v>Kokomo</v>
      </c>
      <c r="CU8" s="34"/>
      <c r="CV8" s="34"/>
      <c r="CW8" s="34"/>
      <c r="CX8" s="34"/>
      <c r="CY8" s="34"/>
      <c r="CZ8" s="36">
        <v>2</v>
      </c>
      <c r="DA8" s="8">
        <f t="shared" si="14"/>
        <v>42978</v>
      </c>
      <c r="DB8" s="9" t="str">
        <f t="shared" si="14"/>
        <v>Kokomo</v>
      </c>
      <c r="DC8" s="34">
        <v>1</v>
      </c>
      <c r="DD8" s="34"/>
      <c r="DE8" s="34"/>
      <c r="DF8" s="34"/>
      <c r="DG8" s="34"/>
      <c r="DH8" s="36">
        <v>2</v>
      </c>
      <c r="DI8" s="8">
        <f t="shared" si="15"/>
        <v>42978</v>
      </c>
      <c r="DJ8" s="9" t="str">
        <f t="shared" si="15"/>
        <v>Kokomo</v>
      </c>
      <c r="DK8" s="43"/>
      <c r="DL8" s="43"/>
      <c r="DM8" s="43"/>
      <c r="DN8" s="43"/>
      <c r="DO8" s="43"/>
      <c r="DP8" s="70">
        <v>0</v>
      </c>
      <c r="DQ8" s="8">
        <f t="shared" si="16"/>
        <v>42978</v>
      </c>
      <c r="DR8" s="9" t="str">
        <f t="shared" si="16"/>
        <v>Kokomo</v>
      </c>
      <c r="DS8" s="34"/>
      <c r="DT8" s="34"/>
      <c r="DU8" s="34"/>
      <c r="DV8" s="34"/>
      <c r="DW8" s="34"/>
      <c r="DX8" s="36">
        <v>0</v>
      </c>
      <c r="DY8" s="8">
        <f t="shared" si="17"/>
        <v>42978</v>
      </c>
      <c r="DZ8" s="9" t="str">
        <f t="shared" si="17"/>
        <v>Kokomo</v>
      </c>
      <c r="EA8" s="34"/>
      <c r="EB8" s="34"/>
      <c r="EC8" s="34"/>
      <c r="ED8" s="34"/>
      <c r="EE8" s="34"/>
      <c r="EF8" s="36">
        <v>0</v>
      </c>
      <c r="EG8" s="8">
        <f t="shared" si="18"/>
        <v>42978</v>
      </c>
      <c r="EH8" s="9" t="str">
        <f t="shared" si="18"/>
        <v>Kokomo</v>
      </c>
      <c r="EI8" s="34">
        <v>1</v>
      </c>
      <c r="EJ8" s="34"/>
      <c r="EK8" s="34"/>
      <c r="EL8" s="34"/>
      <c r="EM8" s="34"/>
      <c r="EN8" s="36">
        <v>2</v>
      </c>
      <c r="EO8" s="8">
        <f t="shared" si="19"/>
        <v>42978</v>
      </c>
      <c r="EP8" s="9" t="str">
        <f t="shared" si="19"/>
        <v>Kokomo</v>
      </c>
      <c r="EQ8" s="9"/>
      <c r="ER8" s="9"/>
      <c r="ES8" s="9"/>
      <c r="ET8" s="9"/>
      <c r="EU8" s="9"/>
      <c r="EV8" s="10">
        <v>2</v>
      </c>
      <c r="EW8" s="8">
        <f t="shared" si="20"/>
        <v>42978</v>
      </c>
      <c r="EX8" s="9" t="str">
        <f t="shared" si="23"/>
        <v>Kokomo</v>
      </c>
      <c r="EY8" s="9"/>
      <c r="EZ8" s="9"/>
      <c r="FA8" s="9"/>
      <c r="FB8" s="9"/>
      <c r="FC8" s="9"/>
      <c r="FD8" s="10">
        <v>0</v>
      </c>
      <c r="FE8" s="8">
        <f t="shared" si="21"/>
        <v>42978</v>
      </c>
      <c r="FF8" s="9" t="str">
        <f t="shared" si="24"/>
        <v>Kokomo</v>
      </c>
      <c r="FG8" s="34"/>
      <c r="FH8" s="34"/>
      <c r="FI8" s="34"/>
      <c r="FJ8" s="34"/>
      <c r="FK8" s="34"/>
      <c r="FL8" s="36"/>
      <c r="FM8" s="61">
        <v>1</v>
      </c>
      <c r="FN8" s="34">
        <v>3</v>
      </c>
      <c r="FO8" s="9">
        <v>8</v>
      </c>
    </row>
    <row r="9" spans="1:171" x14ac:dyDescent="0.25">
      <c r="A9" s="8">
        <f t="shared" si="0"/>
        <v>42983</v>
      </c>
      <c r="B9" s="33" t="str">
        <f t="shared" si="1"/>
        <v>Muncie Burris</v>
      </c>
      <c r="C9" s="34"/>
      <c r="D9" s="34"/>
      <c r="E9" s="34"/>
      <c r="F9" s="34">
        <v>5</v>
      </c>
      <c r="G9" s="34"/>
      <c r="H9" s="36">
        <v>2</v>
      </c>
      <c r="I9" s="8">
        <f t="shared" si="2"/>
        <v>42983</v>
      </c>
      <c r="J9" s="9" t="str">
        <f t="shared" si="22"/>
        <v>Muncie Burris</v>
      </c>
      <c r="K9" s="9">
        <v>4</v>
      </c>
      <c r="L9" s="9"/>
      <c r="M9" s="9">
        <v>1</v>
      </c>
      <c r="N9" s="9"/>
      <c r="O9" s="9"/>
      <c r="P9" s="10">
        <v>2</v>
      </c>
      <c r="Q9" s="8">
        <f t="shared" si="3"/>
        <v>42983</v>
      </c>
      <c r="R9" s="9" t="str">
        <f t="shared" si="3"/>
        <v>Muncie Burris</v>
      </c>
      <c r="S9" s="34">
        <v>4</v>
      </c>
      <c r="T9" s="34">
        <v>1</v>
      </c>
      <c r="U9" s="34"/>
      <c r="V9" s="34"/>
      <c r="W9" s="34"/>
      <c r="X9" s="36">
        <v>2</v>
      </c>
      <c r="Y9" s="8">
        <f t="shared" si="4"/>
        <v>42983</v>
      </c>
      <c r="Z9" s="9" t="str">
        <f t="shared" si="4"/>
        <v>Muncie Burris</v>
      </c>
      <c r="AA9" s="34"/>
      <c r="AB9" s="34">
        <v>1</v>
      </c>
      <c r="AC9" s="34"/>
      <c r="AD9" s="34"/>
      <c r="AE9" s="34"/>
      <c r="AF9" s="36">
        <v>2</v>
      </c>
      <c r="AG9" s="8">
        <f t="shared" si="5"/>
        <v>42983</v>
      </c>
      <c r="AH9" s="9" t="str">
        <f t="shared" si="5"/>
        <v>Muncie Burris</v>
      </c>
      <c r="AI9" s="34"/>
      <c r="AJ9" s="34"/>
      <c r="AK9" s="34"/>
      <c r="AL9" s="34"/>
      <c r="AM9" s="34"/>
      <c r="AN9" s="36">
        <v>2</v>
      </c>
      <c r="AO9" s="8">
        <f t="shared" si="6"/>
        <v>42983</v>
      </c>
      <c r="AP9" s="9" t="str">
        <f t="shared" si="6"/>
        <v>Muncie Burris</v>
      </c>
      <c r="AQ9" s="34"/>
      <c r="AR9" s="34"/>
      <c r="AS9" s="34"/>
      <c r="AT9" s="34"/>
      <c r="AU9" s="34"/>
      <c r="AV9" s="36">
        <v>2</v>
      </c>
      <c r="AW9" s="8">
        <f t="shared" si="7"/>
        <v>42983</v>
      </c>
      <c r="AX9" s="9" t="str">
        <f t="shared" si="7"/>
        <v>Muncie Burris</v>
      </c>
      <c r="AY9" s="34"/>
      <c r="AZ9" s="34"/>
      <c r="BA9" s="34"/>
      <c r="BB9" s="34"/>
      <c r="BC9" s="34"/>
      <c r="BD9" s="34">
        <v>0</v>
      </c>
      <c r="BE9" s="8">
        <f t="shared" si="8"/>
        <v>42983</v>
      </c>
      <c r="BF9" s="9" t="str">
        <f t="shared" si="8"/>
        <v>Muncie Burris</v>
      </c>
      <c r="BG9" s="34"/>
      <c r="BH9" s="34"/>
      <c r="BI9" s="34"/>
      <c r="BJ9" s="34"/>
      <c r="BK9" s="34"/>
      <c r="BL9" s="36">
        <v>0</v>
      </c>
      <c r="BM9" s="8">
        <f t="shared" si="9"/>
        <v>42983</v>
      </c>
      <c r="BN9" s="9" t="str">
        <f t="shared" si="9"/>
        <v>Muncie Burris</v>
      </c>
      <c r="BO9" s="34">
        <v>1</v>
      </c>
      <c r="BP9" s="34"/>
      <c r="BQ9" s="34"/>
      <c r="BR9" s="34"/>
      <c r="BS9" s="34"/>
      <c r="BT9" s="36">
        <v>2</v>
      </c>
      <c r="BU9" s="8">
        <f t="shared" si="10"/>
        <v>42983</v>
      </c>
      <c r="BV9" s="9" t="str">
        <f t="shared" si="10"/>
        <v>Muncie Burris</v>
      </c>
      <c r="BW9" s="34">
        <v>4</v>
      </c>
      <c r="BX9" s="34"/>
      <c r="BY9" s="34">
        <v>2</v>
      </c>
      <c r="BZ9" s="34"/>
      <c r="CA9" s="34"/>
      <c r="CB9" s="36">
        <v>2</v>
      </c>
      <c r="CC9" s="8">
        <f t="shared" si="11"/>
        <v>42983</v>
      </c>
      <c r="CD9" s="9" t="str">
        <f t="shared" si="11"/>
        <v>Muncie Burris</v>
      </c>
      <c r="CE9" s="34">
        <v>3</v>
      </c>
      <c r="CF9" s="34"/>
      <c r="CG9" s="34"/>
      <c r="CH9" s="34"/>
      <c r="CI9" s="34"/>
      <c r="CJ9" s="36">
        <v>2</v>
      </c>
      <c r="CK9" s="8">
        <f t="shared" si="12"/>
        <v>42983</v>
      </c>
      <c r="CL9" s="9" t="str">
        <f t="shared" si="12"/>
        <v>Muncie Burris</v>
      </c>
      <c r="CM9" s="34">
        <v>2</v>
      </c>
      <c r="CN9" s="34"/>
      <c r="CO9" s="34"/>
      <c r="CP9" s="34"/>
      <c r="CQ9" s="34"/>
      <c r="CR9" s="36">
        <v>2</v>
      </c>
      <c r="CS9" s="8">
        <f t="shared" si="13"/>
        <v>42983</v>
      </c>
      <c r="CT9" s="9" t="str">
        <f t="shared" si="13"/>
        <v>Muncie Burris</v>
      </c>
      <c r="CU9" s="34"/>
      <c r="CV9" s="34"/>
      <c r="CW9" s="34"/>
      <c r="CX9" s="34"/>
      <c r="CY9" s="34"/>
      <c r="CZ9" s="36">
        <v>2</v>
      </c>
      <c r="DA9" s="8">
        <f t="shared" si="14"/>
        <v>42983</v>
      </c>
      <c r="DB9" s="9" t="str">
        <f t="shared" si="14"/>
        <v>Muncie Burris</v>
      </c>
      <c r="DC9" s="34">
        <v>6</v>
      </c>
      <c r="DD9" s="34">
        <v>1</v>
      </c>
      <c r="DE9" s="34"/>
      <c r="DF9" s="34"/>
      <c r="DG9" s="34"/>
      <c r="DH9" s="36">
        <v>2</v>
      </c>
      <c r="DI9" s="8">
        <f t="shared" si="15"/>
        <v>42983</v>
      </c>
      <c r="DJ9" s="9" t="str">
        <f t="shared" si="15"/>
        <v>Muncie Burris</v>
      </c>
      <c r="DK9" s="43"/>
      <c r="DL9" s="43"/>
      <c r="DM9" s="43"/>
      <c r="DN9" s="43"/>
      <c r="DO9" s="43"/>
      <c r="DP9" s="70">
        <v>0</v>
      </c>
      <c r="DQ9" s="8">
        <f t="shared" si="16"/>
        <v>42983</v>
      </c>
      <c r="DR9" s="9" t="str">
        <f t="shared" si="16"/>
        <v>Muncie Burris</v>
      </c>
      <c r="DS9" s="34"/>
      <c r="DT9" s="34"/>
      <c r="DU9" s="34"/>
      <c r="DV9" s="34"/>
      <c r="DW9" s="34"/>
      <c r="DX9" s="36">
        <v>0</v>
      </c>
      <c r="DY9" s="8">
        <f t="shared" si="17"/>
        <v>42983</v>
      </c>
      <c r="DZ9" s="9" t="str">
        <f t="shared" si="17"/>
        <v>Muncie Burris</v>
      </c>
      <c r="EA9" s="34"/>
      <c r="EB9" s="34"/>
      <c r="EC9" s="34"/>
      <c r="ED9" s="34"/>
      <c r="EE9" s="34"/>
      <c r="EF9" s="36">
        <v>0</v>
      </c>
      <c r="EG9" s="8">
        <f t="shared" si="18"/>
        <v>42983</v>
      </c>
      <c r="EH9" s="9" t="str">
        <f t="shared" si="18"/>
        <v>Muncie Burris</v>
      </c>
      <c r="EI9" s="34">
        <v>2</v>
      </c>
      <c r="EJ9" s="34"/>
      <c r="EK9" s="34"/>
      <c r="EL9" s="34"/>
      <c r="EM9" s="69">
        <v>1</v>
      </c>
      <c r="EN9" s="36">
        <v>2</v>
      </c>
      <c r="EO9" s="8">
        <f t="shared" si="19"/>
        <v>42983</v>
      </c>
      <c r="EP9" s="9" t="str">
        <f t="shared" si="19"/>
        <v>Muncie Burris</v>
      </c>
      <c r="EQ9" s="9"/>
      <c r="ER9" s="9"/>
      <c r="ES9" s="9"/>
      <c r="ET9" s="9"/>
      <c r="EU9" s="9"/>
      <c r="EV9" s="10">
        <v>2</v>
      </c>
      <c r="EW9" s="8">
        <f t="shared" si="20"/>
        <v>42983</v>
      </c>
      <c r="EX9" s="9" t="str">
        <f t="shared" si="23"/>
        <v>Muncie Burris</v>
      </c>
      <c r="EY9" s="9"/>
      <c r="EZ9" s="9"/>
      <c r="FA9" s="9"/>
      <c r="FB9" s="9"/>
      <c r="FC9" s="9"/>
      <c r="FD9" s="10">
        <v>0</v>
      </c>
      <c r="FE9" s="8">
        <f t="shared" si="21"/>
        <v>42983</v>
      </c>
      <c r="FF9" s="9" t="str">
        <f t="shared" si="24"/>
        <v>Muncie Burris</v>
      </c>
      <c r="FG9" s="34"/>
      <c r="FH9" s="34"/>
      <c r="FI9" s="34"/>
      <c r="FJ9" s="34"/>
      <c r="FK9" s="34"/>
      <c r="FL9" s="36"/>
      <c r="FM9" s="61">
        <v>3</v>
      </c>
      <c r="FN9" s="34">
        <v>1</v>
      </c>
      <c r="FO9" s="9">
        <v>8</v>
      </c>
    </row>
    <row r="10" spans="1:171" x14ac:dyDescent="0.25">
      <c r="A10" s="8">
        <f t="shared" si="0"/>
        <v>42985</v>
      </c>
      <c r="B10" s="9" t="str">
        <f t="shared" si="1"/>
        <v xml:space="preserve">Western-WL Conference </v>
      </c>
      <c r="C10" s="34"/>
      <c r="D10" s="34"/>
      <c r="E10" s="34"/>
      <c r="F10" s="34">
        <v>4</v>
      </c>
      <c r="G10" s="34"/>
      <c r="H10" s="36">
        <v>2</v>
      </c>
      <c r="I10" s="8">
        <f t="shared" si="2"/>
        <v>42985</v>
      </c>
      <c r="J10" s="9" t="str">
        <f t="shared" si="22"/>
        <v xml:space="preserve">Western-WL Conference </v>
      </c>
      <c r="K10" s="9">
        <v>1</v>
      </c>
      <c r="L10" s="9"/>
      <c r="M10" s="9"/>
      <c r="N10" s="9"/>
      <c r="O10" s="9"/>
      <c r="P10" s="10">
        <v>2</v>
      </c>
      <c r="Q10" s="8">
        <f t="shared" si="3"/>
        <v>42985</v>
      </c>
      <c r="R10" s="9" t="str">
        <f t="shared" si="3"/>
        <v xml:space="preserve">Western-WL Conference </v>
      </c>
      <c r="S10" s="34">
        <v>3</v>
      </c>
      <c r="T10" s="34"/>
      <c r="U10" s="34"/>
      <c r="V10" s="34"/>
      <c r="W10" s="34"/>
      <c r="X10" s="36">
        <v>2</v>
      </c>
      <c r="Y10" s="8">
        <f t="shared" si="4"/>
        <v>42985</v>
      </c>
      <c r="Z10" s="9" t="str">
        <f t="shared" si="4"/>
        <v xml:space="preserve">Western-WL Conference </v>
      </c>
      <c r="AA10" s="34"/>
      <c r="AB10" s="34"/>
      <c r="AC10" s="34"/>
      <c r="AD10" s="34"/>
      <c r="AE10" s="34"/>
      <c r="AF10" s="36">
        <v>2</v>
      </c>
      <c r="AG10" s="8">
        <f t="shared" si="5"/>
        <v>42985</v>
      </c>
      <c r="AH10" s="9" t="str">
        <f t="shared" si="5"/>
        <v xml:space="preserve">Western-WL Conference </v>
      </c>
      <c r="AI10" s="34"/>
      <c r="AJ10" s="34"/>
      <c r="AK10" s="34"/>
      <c r="AL10" s="34"/>
      <c r="AM10" s="34"/>
      <c r="AN10" s="36">
        <v>2</v>
      </c>
      <c r="AO10" s="8">
        <f t="shared" si="6"/>
        <v>42985</v>
      </c>
      <c r="AP10" s="9" t="str">
        <f t="shared" si="6"/>
        <v xml:space="preserve">Western-WL Conference </v>
      </c>
      <c r="AQ10" s="34"/>
      <c r="AR10" s="34"/>
      <c r="AS10" s="34"/>
      <c r="AT10" s="34"/>
      <c r="AU10" s="34"/>
      <c r="AV10" s="36">
        <v>2</v>
      </c>
      <c r="AW10" s="8">
        <f t="shared" si="7"/>
        <v>42985</v>
      </c>
      <c r="AX10" s="9" t="str">
        <f t="shared" si="7"/>
        <v xml:space="preserve">Western-WL Conference </v>
      </c>
      <c r="AY10" s="34"/>
      <c r="AZ10" s="34"/>
      <c r="BA10" s="34"/>
      <c r="BB10" s="34"/>
      <c r="BC10" s="34"/>
      <c r="BD10" s="34">
        <v>0</v>
      </c>
      <c r="BE10" s="8">
        <f t="shared" si="8"/>
        <v>42985</v>
      </c>
      <c r="BF10" s="9" t="str">
        <f t="shared" si="8"/>
        <v xml:space="preserve">Western-WL Conference </v>
      </c>
      <c r="BG10" s="34"/>
      <c r="BH10" s="34"/>
      <c r="BI10" s="34"/>
      <c r="BJ10" s="34"/>
      <c r="BK10" s="34"/>
      <c r="BL10" s="36">
        <v>0</v>
      </c>
      <c r="BM10" s="8">
        <f t="shared" si="9"/>
        <v>42985</v>
      </c>
      <c r="BN10" s="9" t="str">
        <f t="shared" si="9"/>
        <v xml:space="preserve">Western-WL Conference </v>
      </c>
      <c r="BO10" s="34"/>
      <c r="BP10" s="34"/>
      <c r="BQ10" s="34"/>
      <c r="BR10" s="34"/>
      <c r="BS10" s="34"/>
      <c r="BT10" s="36">
        <v>2</v>
      </c>
      <c r="BU10" s="8">
        <f t="shared" si="10"/>
        <v>42985</v>
      </c>
      <c r="BV10" s="9" t="str">
        <f t="shared" si="10"/>
        <v xml:space="preserve">Western-WL Conference </v>
      </c>
      <c r="BW10" s="34">
        <v>5</v>
      </c>
      <c r="BX10" s="34"/>
      <c r="BY10" s="34">
        <v>1</v>
      </c>
      <c r="BZ10" s="34"/>
      <c r="CA10" s="34"/>
      <c r="CB10" s="36">
        <v>2</v>
      </c>
      <c r="CC10" s="8">
        <f t="shared" si="11"/>
        <v>42985</v>
      </c>
      <c r="CD10" s="9" t="str">
        <f t="shared" si="11"/>
        <v xml:space="preserve">Western-WL Conference </v>
      </c>
      <c r="CE10" s="34"/>
      <c r="CF10" s="34"/>
      <c r="CG10" s="34"/>
      <c r="CH10" s="34"/>
      <c r="CI10" s="34"/>
      <c r="CJ10" s="36">
        <v>2</v>
      </c>
      <c r="CK10" s="8">
        <f t="shared" si="12"/>
        <v>42985</v>
      </c>
      <c r="CL10" s="9" t="str">
        <f t="shared" si="12"/>
        <v xml:space="preserve">Western-WL Conference </v>
      </c>
      <c r="CM10" s="34">
        <v>2</v>
      </c>
      <c r="CN10" s="34"/>
      <c r="CO10" s="34"/>
      <c r="CP10" s="34"/>
      <c r="CQ10" s="34"/>
      <c r="CR10" s="36">
        <v>2</v>
      </c>
      <c r="CS10" s="8">
        <f t="shared" si="13"/>
        <v>42985</v>
      </c>
      <c r="CT10" s="9" t="str">
        <f t="shared" si="13"/>
        <v xml:space="preserve">Western-WL Conference </v>
      </c>
      <c r="CU10" s="34"/>
      <c r="CV10" s="34"/>
      <c r="CW10" s="34"/>
      <c r="CX10" s="34"/>
      <c r="CY10" s="34"/>
      <c r="CZ10" s="36">
        <v>1</v>
      </c>
      <c r="DA10" s="8">
        <f t="shared" si="14"/>
        <v>42985</v>
      </c>
      <c r="DB10" s="9" t="str">
        <f t="shared" si="14"/>
        <v xml:space="preserve">Western-WL Conference </v>
      </c>
      <c r="DC10" s="34">
        <v>1</v>
      </c>
      <c r="DD10" s="34"/>
      <c r="DE10" s="34"/>
      <c r="DF10" s="34"/>
      <c r="DG10" s="34"/>
      <c r="DH10" s="36">
        <v>2</v>
      </c>
      <c r="DI10" s="8">
        <f t="shared" si="15"/>
        <v>42985</v>
      </c>
      <c r="DJ10" s="9" t="str">
        <f t="shared" si="15"/>
        <v xml:space="preserve">Western-WL Conference </v>
      </c>
      <c r="DK10" s="43"/>
      <c r="DL10" s="43"/>
      <c r="DM10" s="43"/>
      <c r="DN10" s="43"/>
      <c r="DO10" s="43"/>
      <c r="DP10" s="70">
        <v>0</v>
      </c>
      <c r="DQ10" s="8">
        <f t="shared" si="16"/>
        <v>42985</v>
      </c>
      <c r="DR10" s="9" t="str">
        <f t="shared" si="16"/>
        <v xml:space="preserve">Western-WL Conference </v>
      </c>
      <c r="DS10" s="34"/>
      <c r="DT10" s="34"/>
      <c r="DU10" s="34"/>
      <c r="DV10" s="34"/>
      <c r="DW10" s="34"/>
      <c r="DX10" s="36">
        <v>0</v>
      </c>
      <c r="DY10" s="8">
        <f t="shared" si="17"/>
        <v>42985</v>
      </c>
      <c r="DZ10" s="9" t="str">
        <f t="shared" si="17"/>
        <v xml:space="preserve">Western-WL Conference </v>
      </c>
      <c r="EA10" s="34"/>
      <c r="EB10" s="34"/>
      <c r="EC10" s="34"/>
      <c r="ED10" s="34"/>
      <c r="EE10" s="34"/>
      <c r="EF10" s="36">
        <v>0</v>
      </c>
      <c r="EG10" s="8">
        <f t="shared" si="18"/>
        <v>42985</v>
      </c>
      <c r="EH10" s="9" t="str">
        <f t="shared" si="18"/>
        <v xml:space="preserve">Western-WL Conference </v>
      </c>
      <c r="EI10" s="34"/>
      <c r="EJ10" s="34"/>
      <c r="EK10" s="34"/>
      <c r="EL10" s="34"/>
      <c r="EM10" s="34"/>
      <c r="EN10" s="36">
        <v>2</v>
      </c>
      <c r="EO10" s="8">
        <f t="shared" si="19"/>
        <v>42985</v>
      </c>
      <c r="EP10" s="9" t="str">
        <f t="shared" si="19"/>
        <v xml:space="preserve">Western-WL Conference </v>
      </c>
      <c r="EQ10" s="9"/>
      <c r="ER10" s="9"/>
      <c r="ES10" s="9"/>
      <c r="ET10" s="9"/>
      <c r="EU10" s="9"/>
      <c r="EV10" s="10">
        <v>2</v>
      </c>
      <c r="EW10" s="8">
        <f t="shared" si="20"/>
        <v>42985</v>
      </c>
      <c r="EX10" s="9" t="str">
        <f t="shared" si="23"/>
        <v xml:space="preserve">Western-WL Conference </v>
      </c>
      <c r="EY10" s="9"/>
      <c r="EZ10" s="9"/>
      <c r="FA10" s="9"/>
      <c r="FB10" s="9"/>
      <c r="FC10" s="9"/>
      <c r="FD10" s="10">
        <v>0</v>
      </c>
      <c r="FE10" s="8">
        <f t="shared" si="21"/>
        <v>42985</v>
      </c>
      <c r="FF10" s="9" t="str">
        <f t="shared" si="24"/>
        <v xml:space="preserve">Western-WL Conference </v>
      </c>
      <c r="FG10" s="34"/>
      <c r="FH10" s="34"/>
      <c r="FI10" s="34"/>
      <c r="FJ10" s="34"/>
      <c r="FK10" s="34"/>
      <c r="FL10" s="36"/>
      <c r="FM10" s="61">
        <v>1</v>
      </c>
      <c r="FN10" s="34">
        <v>2</v>
      </c>
      <c r="FO10" s="9">
        <v>8</v>
      </c>
    </row>
    <row r="11" spans="1:171" x14ac:dyDescent="0.25">
      <c r="A11" s="8">
        <f t="shared" si="0"/>
        <v>42987</v>
      </c>
      <c r="B11" s="9" t="str">
        <f>I39</f>
        <v>Rensselaer- Con.</v>
      </c>
      <c r="C11" s="34"/>
      <c r="D11" s="34"/>
      <c r="E11" s="34"/>
      <c r="F11" s="34">
        <v>5</v>
      </c>
      <c r="G11" s="39"/>
      <c r="H11" s="36">
        <v>2</v>
      </c>
      <c r="I11" s="8">
        <f t="shared" ref="I11:J15" si="25">A11</f>
        <v>42987</v>
      </c>
      <c r="J11" s="9" t="str">
        <f t="shared" si="25"/>
        <v>Rensselaer- Con.</v>
      </c>
      <c r="K11" s="9"/>
      <c r="L11" s="9"/>
      <c r="M11" s="9"/>
      <c r="N11" s="9"/>
      <c r="O11" s="34"/>
      <c r="P11" s="10">
        <v>2</v>
      </c>
      <c r="Q11" s="8">
        <f t="shared" si="3"/>
        <v>42987</v>
      </c>
      <c r="R11" s="9" t="str">
        <f t="shared" si="3"/>
        <v>Rensselaer- Con.</v>
      </c>
      <c r="S11" s="34"/>
      <c r="T11" s="34"/>
      <c r="U11" s="34"/>
      <c r="V11" s="34"/>
      <c r="W11" s="34"/>
      <c r="X11" s="36">
        <v>2</v>
      </c>
      <c r="Y11" s="8">
        <f t="shared" si="4"/>
        <v>42987</v>
      </c>
      <c r="Z11" s="9" t="str">
        <f t="shared" si="4"/>
        <v>Rensselaer- Con.</v>
      </c>
      <c r="AA11" s="34"/>
      <c r="AB11" s="34"/>
      <c r="AC11" s="34"/>
      <c r="AD11" s="34"/>
      <c r="AE11" s="34"/>
      <c r="AF11" s="36">
        <v>2</v>
      </c>
      <c r="AG11" s="8">
        <f t="shared" si="5"/>
        <v>42987</v>
      </c>
      <c r="AH11" s="9" t="str">
        <f t="shared" si="5"/>
        <v>Rensselaer- Con.</v>
      </c>
      <c r="AI11" s="34">
        <v>2</v>
      </c>
      <c r="AJ11" s="34"/>
      <c r="AK11" s="34"/>
      <c r="AL11" s="34"/>
      <c r="AM11" s="34"/>
      <c r="AN11" s="36">
        <v>2</v>
      </c>
      <c r="AO11" s="8">
        <f t="shared" si="6"/>
        <v>42987</v>
      </c>
      <c r="AP11" s="9" t="str">
        <f t="shared" si="6"/>
        <v>Rensselaer- Con.</v>
      </c>
      <c r="AQ11" s="34"/>
      <c r="AR11" s="34"/>
      <c r="AS11" s="34"/>
      <c r="AT11" s="34"/>
      <c r="AU11" s="69">
        <v>1</v>
      </c>
      <c r="AV11" s="36">
        <v>1</v>
      </c>
      <c r="AW11" s="8">
        <f t="shared" si="7"/>
        <v>42987</v>
      </c>
      <c r="AX11" s="9" t="str">
        <f t="shared" si="7"/>
        <v>Rensselaer- Con.</v>
      </c>
      <c r="AY11" s="34"/>
      <c r="AZ11" s="34"/>
      <c r="BA11" s="34"/>
      <c r="BB11" s="39"/>
      <c r="BC11" s="34"/>
      <c r="BD11" s="34">
        <v>0</v>
      </c>
      <c r="BE11" s="8">
        <f t="shared" si="8"/>
        <v>42987</v>
      </c>
      <c r="BF11" s="9" t="str">
        <f t="shared" si="8"/>
        <v>Rensselaer- Con.</v>
      </c>
      <c r="BG11" s="34"/>
      <c r="BH11" s="34"/>
      <c r="BI11" s="34"/>
      <c r="BJ11" s="34"/>
      <c r="BK11" s="34"/>
      <c r="BL11" s="36">
        <v>1</v>
      </c>
      <c r="BM11" s="8">
        <f t="shared" si="9"/>
        <v>42987</v>
      </c>
      <c r="BN11" s="9" t="str">
        <f t="shared" si="9"/>
        <v>Rensselaer- Con.</v>
      </c>
      <c r="BO11" s="34">
        <v>1</v>
      </c>
      <c r="BP11" s="34"/>
      <c r="BQ11" s="34"/>
      <c r="BR11" s="34"/>
      <c r="BS11" s="34"/>
      <c r="BT11" s="36">
        <v>2</v>
      </c>
      <c r="BU11" s="8">
        <f t="shared" si="10"/>
        <v>42987</v>
      </c>
      <c r="BV11" s="9" t="str">
        <f t="shared" si="10"/>
        <v>Rensselaer- Con.</v>
      </c>
      <c r="BW11" s="34">
        <v>6</v>
      </c>
      <c r="BX11" s="34">
        <v>1</v>
      </c>
      <c r="BY11" s="34"/>
      <c r="BZ11" s="34"/>
      <c r="CA11" s="34"/>
      <c r="CB11" s="36">
        <v>2</v>
      </c>
      <c r="CC11" s="8">
        <f t="shared" si="11"/>
        <v>42987</v>
      </c>
      <c r="CD11" s="9" t="str">
        <f t="shared" si="11"/>
        <v>Rensselaer- Con.</v>
      </c>
      <c r="CE11" s="34">
        <v>4</v>
      </c>
      <c r="CF11" s="34"/>
      <c r="CG11" s="34">
        <v>1</v>
      </c>
      <c r="CH11" s="34"/>
      <c r="CI11" s="34"/>
      <c r="CJ11" s="36">
        <v>2</v>
      </c>
      <c r="CK11" s="8">
        <f t="shared" si="12"/>
        <v>42987</v>
      </c>
      <c r="CL11" s="9" t="str">
        <f t="shared" si="12"/>
        <v>Rensselaer- Con.</v>
      </c>
      <c r="CM11" s="34">
        <v>5</v>
      </c>
      <c r="CN11" s="34"/>
      <c r="CO11" s="34"/>
      <c r="CP11" s="34"/>
      <c r="CQ11" s="34"/>
      <c r="CR11" s="36">
        <v>2</v>
      </c>
      <c r="CS11" s="8">
        <f t="shared" si="13"/>
        <v>42987</v>
      </c>
      <c r="CT11" s="9" t="str">
        <f t="shared" si="13"/>
        <v>Rensselaer- Con.</v>
      </c>
      <c r="CU11" s="34">
        <v>2</v>
      </c>
      <c r="CV11" s="34"/>
      <c r="CW11" s="34"/>
      <c r="CX11" s="34"/>
      <c r="CY11" s="34"/>
      <c r="CZ11" s="36">
        <v>1</v>
      </c>
      <c r="DA11" s="8">
        <f t="shared" si="14"/>
        <v>42987</v>
      </c>
      <c r="DB11" s="9" t="str">
        <f t="shared" si="14"/>
        <v>Rensselaer- Con.</v>
      </c>
      <c r="DC11" s="34">
        <v>2</v>
      </c>
      <c r="DD11" s="34"/>
      <c r="DE11" s="34"/>
      <c r="DF11" s="39"/>
      <c r="DG11" s="34"/>
      <c r="DH11" s="36">
        <v>2</v>
      </c>
      <c r="DI11" s="8">
        <f t="shared" si="15"/>
        <v>42987</v>
      </c>
      <c r="DJ11" s="9" t="str">
        <f t="shared" si="15"/>
        <v>Rensselaer- Con.</v>
      </c>
      <c r="DK11" s="43"/>
      <c r="DL11" s="43"/>
      <c r="DM11" s="43"/>
      <c r="DN11" s="43"/>
      <c r="DO11" s="43"/>
      <c r="DP11" s="70">
        <v>0</v>
      </c>
      <c r="DQ11" s="8">
        <f t="shared" si="16"/>
        <v>42987</v>
      </c>
      <c r="DR11" s="9" t="str">
        <f t="shared" si="16"/>
        <v>Rensselaer- Con.</v>
      </c>
      <c r="DS11" s="34"/>
      <c r="DT11" s="34"/>
      <c r="DU11" s="34"/>
      <c r="DV11" s="34"/>
      <c r="DW11" s="34"/>
      <c r="DX11" s="36">
        <v>0</v>
      </c>
      <c r="DY11" s="8">
        <f t="shared" si="17"/>
        <v>42987</v>
      </c>
      <c r="DZ11" s="9" t="str">
        <f t="shared" si="17"/>
        <v>Rensselaer- Con.</v>
      </c>
      <c r="EA11" s="34"/>
      <c r="EB11" s="34"/>
      <c r="EC11" s="34"/>
      <c r="ED11" s="34"/>
      <c r="EE11" s="34"/>
      <c r="EF11" s="36">
        <v>0</v>
      </c>
      <c r="EG11" s="8">
        <f t="shared" si="18"/>
        <v>42987</v>
      </c>
      <c r="EH11" s="9" t="str">
        <f t="shared" si="18"/>
        <v>Rensselaer- Con.</v>
      </c>
      <c r="EI11" s="34"/>
      <c r="EJ11" s="34"/>
      <c r="EK11" s="34"/>
      <c r="EL11" s="34"/>
      <c r="EM11" s="34"/>
      <c r="EN11" s="36">
        <v>2</v>
      </c>
      <c r="EO11" s="8">
        <f t="shared" si="19"/>
        <v>42987</v>
      </c>
      <c r="EP11" s="9" t="str">
        <f t="shared" si="19"/>
        <v>Rensselaer- Con.</v>
      </c>
      <c r="EQ11" s="9">
        <v>1</v>
      </c>
      <c r="ER11" s="9"/>
      <c r="ES11" s="9"/>
      <c r="ET11" s="9"/>
      <c r="EU11" s="9"/>
      <c r="EV11" s="10">
        <v>2</v>
      </c>
      <c r="EW11" s="8">
        <f t="shared" si="20"/>
        <v>42987</v>
      </c>
      <c r="EX11" s="9" t="str">
        <f t="shared" si="23"/>
        <v>Rensselaer- Con.</v>
      </c>
      <c r="EY11" s="9"/>
      <c r="EZ11" s="9"/>
      <c r="FA11" s="9"/>
      <c r="FB11" s="9"/>
      <c r="FC11" s="9"/>
      <c r="FD11" s="10">
        <v>0</v>
      </c>
      <c r="FE11" s="8">
        <f t="shared" si="21"/>
        <v>42987</v>
      </c>
      <c r="FF11" s="9" t="str">
        <f t="shared" si="24"/>
        <v>Rensselaer- Con.</v>
      </c>
      <c r="FG11" s="34"/>
      <c r="FH11" s="34"/>
      <c r="FI11" s="34"/>
      <c r="FJ11" s="34"/>
      <c r="FK11" s="34"/>
      <c r="FL11" s="36"/>
      <c r="FM11" s="61">
        <v>1</v>
      </c>
      <c r="FN11" s="34">
        <v>0</v>
      </c>
      <c r="FO11" s="9">
        <v>10</v>
      </c>
    </row>
    <row r="12" spans="1:171" x14ac:dyDescent="0.25">
      <c r="A12" s="8">
        <f t="shared" si="0"/>
        <v>42987</v>
      </c>
      <c r="B12" s="9" t="str">
        <f>I40</f>
        <v>Tipton-Con.</v>
      </c>
      <c r="C12" s="34"/>
      <c r="D12" s="34"/>
      <c r="E12" s="34"/>
      <c r="F12" s="34">
        <v>4</v>
      </c>
      <c r="G12" s="34"/>
      <c r="H12" s="36">
        <v>2</v>
      </c>
      <c r="I12" s="8">
        <f t="shared" si="25"/>
        <v>42987</v>
      </c>
      <c r="J12" s="9" t="str">
        <f t="shared" si="25"/>
        <v>Tipton-Con.</v>
      </c>
      <c r="K12" s="9"/>
      <c r="L12" s="9"/>
      <c r="M12" s="9"/>
      <c r="N12" s="9"/>
      <c r="O12" s="9"/>
      <c r="P12" s="10">
        <v>2</v>
      </c>
      <c r="Q12" s="8">
        <f t="shared" si="3"/>
        <v>42987</v>
      </c>
      <c r="R12" s="9" t="str">
        <f t="shared" si="3"/>
        <v>Tipton-Con.</v>
      </c>
      <c r="S12" s="34">
        <v>4</v>
      </c>
      <c r="T12" s="34"/>
      <c r="U12" s="34">
        <v>1</v>
      </c>
      <c r="V12" s="34"/>
      <c r="W12" s="34"/>
      <c r="X12" s="36">
        <v>2</v>
      </c>
      <c r="Y12" s="8">
        <f t="shared" si="4"/>
        <v>42987</v>
      </c>
      <c r="Z12" s="9" t="str">
        <f t="shared" si="4"/>
        <v>Tipton-Con.</v>
      </c>
      <c r="AA12" s="34"/>
      <c r="AB12" s="34"/>
      <c r="AC12" s="34"/>
      <c r="AD12" s="34"/>
      <c r="AE12" s="34"/>
      <c r="AF12" s="36">
        <v>2</v>
      </c>
      <c r="AG12" s="8">
        <f t="shared" si="5"/>
        <v>42987</v>
      </c>
      <c r="AH12" s="9" t="str">
        <f t="shared" si="5"/>
        <v>Tipton-Con.</v>
      </c>
      <c r="AI12" s="34"/>
      <c r="AJ12" s="34"/>
      <c r="AK12" s="34"/>
      <c r="AL12" s="34"/>
      <c r="AM12" s="34"/>
      <c r="AN12" s="36">
        <v>2</v>
      </c>
      <c r="AO12" s="8">
        <f t="shared" si="6"/>
        <v>42987</v>
      </c>
      <c r="AP12" s="9" t="str">
        <f t="shared" si="6"/>
        <v>Tipton-Con.</v>
      </c>
      <c r="AQ12" s="34">
        <v>1</v>
      </c>
      <c r="AR12" s="34"/>
      <c r="AS12" s="34"/>
      <c r="AT12" s="34"/>
      <c r="AU12" s="34"/>
      <c r="AV12" s="36">
        <v>2</v>
      </c>
      <c r="AW12" s="8">
        <f t="shared" si="7"/>
        <v>42987</v>
      </c>
      <c r="AX12" s="9" t="str">
        <f t="shared" si="7"/>
        <v>Tipton-Con.</v>
      </c>
      <c r="AY12" s="34"/>
      <c r="AZ12" s="34"/>
      <c r="BA12" s="34"/>
      <c r="BB12" s="34"/>
      <c r="BC12" s="34"/>
      <c r="BD12" s="34">
        <v>0</v>
      </c>
      <c r="BE12" s="8">
        <f t="shared" si="8"/>
        <v>42987</v>
      </c>
      <c r="BF12" s="9" t="str">
        <f t="shared" si="8"/>
        <v>Tipton-Con.</v>
      </c>
      <c r="BG12" s="34"/>
      <c r="BH12" s="34"/>
      <c r="BI12" s="34"/>
      <c r="BJ12" s="34"/>
      <c r="BK12" s="34"/>
      <c r="BL12" s="36">
        <v>1</v>
      </c>
      <c r="BM12" s="8">
        <f t="shared" si="9"/>
        <v>42987</v>
      </c>
      <c r="BN12" s="9" t="str">
        <f t="shared" si="9"/>
        <v>Tipton-Con.</v>
      </c>
      <c r="BO12" s="34">
        <v>1</v>
      </c>
      <c r="BP12" s="34"/>
      <c r="BQ12" s="34"/>
      <c r="BR12" s="34"/>
      <c r="BS12" s="34"/>
      <c r="BT12" s="36">
        <v>2</v>
      </c>
      <c r="BU12" s="8">
        <f t="shared" si="10"/>
        <v>42987</v>
      </c>
      <c r="BV12" s="9" t="str">
        <f t="shared" si="10"/>
        <v>Tipton-Con.</v>
      </c>
      <c r="BW12" s="34">
        <v>5</v>
      </c>
      <c r="BX12" s="34"/>
      <c r="BY12" s="34">
        <v>1</v>
      </c>
      <c r="BZ12" s="34"/>
      <c r="CA12" s="34"/>
      <c r="CB12" s="36">
        <v>2</v>
      </c>
      <c r="CC12" s="8">
        <f t="shared" si="11"/>
        <v>42987</v>
      </c>
      <c r="CD12" s="9" t="str">
        <f t="shared" si="11"/>
        <v>Tipton-Con.</v>
      </c>
      <c r="CE12" s="34">
        <v>2</v>
      </c>
      <c r="CF12" s="34">
        <v>2</v>
      </c>
      <c r="CG12" s="34"/>
      <c r="CH12" s="34"/>
      <c r="CI12" s="34"/>
      <c r="CJ12" s="36">
        <v>2</v>
      </c>
      <c r="CK12" s="8">
        <f t="shared" si="12"/>
        <v>42987</v>
      </c>
      <c r="CL12" s="9" t="str">
        <f t="shared" si="12"/>
        <v>Tipton-Con.</v>
      </c>
      <c r="CM12" s="34">
        <v>2</v>
      </c>
      <c r="CN12" s="34">
        <v>1</v>
      </c>
      <c r="CO12" s="34">
        <v>1</v>
      </c>
      <c r="CP12" s="34"/>
      <c r="CQ12" s="34"/>
      <c r="CR12" s="36">
        <v>2</v>
      </c>
      <c r="CS12" s="8">
        <f t="shared" si="13"/>
        <v>42987</v>
      </c>
      <c r="CT12" s="9" t="str">
        <f t="shared" si="13"/>
        <v>Tipton-Con.</v>
      </c>
      <c r="CU12" s="34">
        <v>1</v>
      </c>
      <c r="CV12" s="34"/>
      <c r="CW12" s="34">
        <v>1</v>
      </c>
      <c r="CX12" s="34"/>
      <c r="CY12" s="34"/>
      <c r="CZ12" s="36">
        <v>2</v>
      </c>
      <c r="DA12" s="8">
        <f t="shared" si="14"/>
        <v>42987</v>
      </c>
      <c r="DB12" s="9" t="str">
        <f t="shared" si="14"/>
        <v>Tipton-Con.</v>
      </c>
      <c r="DC12" s="34">
        <v>1</v>
      </c>
      <c r="DD12" s="34">
        <v>2</v>
      </c>
      <c r="DE12" s="34"/>
      <c r="DF12" s="34"/>
      <c r="DG12" s="69">
        <v>1</v>
      </c>
      <c r="DH12" s="36">
        <v>2</v>
      </c>
      <c r="DI12" s="8">
        <f t="shared" si="15"/>
        <v>42987</v>
      </c>
      <c r="DJ12" s="9" t="str">
        <f t="shared" si="15"/>
        <v>Tipton-Con.</v>
      </c>
      <c r="DK12" s="43"/>
      <c r="DL12" s="43"/>
      <c r="DM12" s="43"/>
      <c r="DN12" s="43"/>
      <c r="DO12" s="43"/>
      <c r="DP12" s="70">
        <v>0</v>
      </c>
      <c r="DQ12" s="8">
        <f t="shared" si="16"/>
        <v>42987</v>
      </c>
      <c r="DR12" s="9" t="str">
        <f t="shared" si="16"/>
        <v>Tipton-Con.</v>
      </c>
      <c r="DS12" s="34"/>
      <c r="DT12" s="34"/>
      <c r="DU12" s="34"/>
      <c r="DV12" s="34"/>
      <c r="DW12" s="34"/>
      <c r="DX12" s="36">
        <v>0</v>
      </c>
      <c r="DY12" s="8">
        <f t="shared" si="17"/>
        <v>42987</v>
      </c>
      <c r="DZ12" s="9" t="str">
        <f t="shared" si="17"/>
        <v>Tipton-Con.</v>
      </c>
      <c r="EA12" s="34"/>
      <c r="EB12" s="34"/>
      <c r="EC12" s="34"/>
      <c r="ED12" s="34"/>
      <c r="EE12" s="34"/>
      <c r="EF12" s="36">
        <v>0</v>
      </c>
      <c r="EG12" s="8">
        <f t="shared" si="18"/>
        <v>42987</v>
      </c>
      <c r="EH12" s="9" t="str">
        <f t="shared" si="18"/>
        <v>Tipton-Con.</v>
      </c>
      <c r="EI12" s="34"/>
      <c r="EJ12" s="34"/>
      <c r="EK12" s="34"/>
      <c r="EL12" s="34"/>
      <c r="EM12" s="34"/>
      <c r="EN12" s="36">
        <v>2</v>
      </c>
      <c r="EO12" s="8">
        <f t="shared" si="19"/>
        <v>42987</v>
      </c>
      <c r="EP12" s="9" t="str">
        <f t="shared" si="19"/>
        <v>Tipton-Con.</v>
      </c>
      <c r="EQ12" s="9">
        <v>1</v>
      </c>
      <c r="ER12" s="9"/>
      <c r="ES12" s="9">
        <v>1</v>
      </c>
      <c r="ET12" s="9"/>
      <c r="EU12" s="34"/>
      <c r="EV12" s="10">
        <v>2</v>
      </c>
      <c r="EW12" s="8">
        <f t="shared" si="20"/>
        <v>42987</v>
      </c>
      <c r="EX12" s="9" t="str">
        <f t="shared" si="23"/>
        <v>Tipton-Con.</v>
      </c>
      <c r="EY12" s="9"/>
      <c r="EZ12" s="9"/>
      <c r="FA12" s="9"/>
      <c r="FB12" s="9"/>
      <c r="FC12" s="34"/>
      <c r="FD12" s="10">
        <v>0</v>
      </c>
      <c r="FE12" s="8">
        <f t="shared" si="21"/>
        <v>42987</v>
      </c>
      <c r="FF12" s="9" t="str">
        <f t="shared" si="24"/>
        <v>Tipton-Con.</v>
      </c>
      <c r="FG12" s="34"/>
      <c r="FH12" s="34"/>
      <c r="FI12" s="34"/>
      <c r="FJ12" s="34"/>
      <c r="FK12" s="34"/>
      <c r="FL12" s="36"/>
      <c r="FM12" s="61">
        <v>5</v>
      </c>
      <c r="FN12" s="34">
        <v>3</v>
      </c>
      <c r="FO12" s="9">
        <v>11</v>
      </c>
    </row>
    <row r="13" spans="1:171" x14ac:dyDescent="0.25">
      <c r="A13" s="8">
        <f t="shared" si="0"/>
        <v>42990</v>
      </c>
      <c r="B13" s="9" t="str">
        <f t="shared" si="1"/>
        <v>Bishop Chatard</v>
      </c>
      <c r="C13" s="34"/>
      <c r="D13" s="34"/>
      <c r="E13" s="34"/>
      <c r="F13" s="34">
        <v>3</v>
      </c>
      <c r="G13" s="34"/>
      <c r="H13" s="36">
        <v>2</v>
      </c>
      <c r="I13" s="8">
        <f t="shared" si="25"/>
        <v>42990</v>
      </c>
      <c r="J13" s="9" t="str">
        <f t="shared" si="25"/>
        <v>Bishop Chatard</v>
      </c>
      <c r="K13" s="9"/>
      <c r="L13" s="9"/>
      <c r="M13" s="9"/>
      <c r="N13" s="9"/>
      <c r="O13" s="9"/>
      <c r="P13" s="10">
        <v>2</v>
      </c>
      <c r="Q13" s="8">
        <f t="shared" si="3"/>
        <v>42990</v>
      </c>
      <c r="R13" s="9" t="str">
        <f t="shared" si="3"/>
        <v>Bishop Chatard</v>
      </c>
      <c r="S13" s="34">
        <v>4</v>
      </c>
      <c r="T13" s="34">
        <v>1</v>
      </c>
      <c r="U13" s="34">
        <v>1</v>
      </c>
      <c r="V13" s="34"/>
      <c r="W13" s="34"/>
      <c r="X13" s="36">
        <v>2</v>
      </c>
      <c r="Y13" s="8">
        <f t="shared" si="4"/>
        <v>42990</v>
      </c>
      <c r="Z13" s="9" t="str">
        <f t="shared" si="4"/>
        <v>Bishop Chatard</v>
      </c>
      <c r="AA13" s="34"/>
      <c r="AB13" s="34"/>
      <c r="AC13" s="34"/>
      <c r="AD13" s="34"/>
      <c r="AE13" s="34"/>
      <c r="AF13" s="36">
        <v>2</v>
      </c>
      <c r="AG13" s="8">
        <f t="shared" si="5"/>
        <v>42990</v>
      </c>
      <c r="AH13" s="9" t="str">
        <f t="shared" si="5"/>
        <v>Bishop Chatard</v>
      </c>
      <c r="AI13" s="34">
        <v>1</v>
      </c>
      <c r="AJ13" s="34"/>
      <c r="AK13" s="34"/>
      <c r="AL13" s="34"/>
      <c r="AM13" s="34"/>
      <c r="AN13" s="36">
        <v>2</v>
      </c>
      <c r="AO13" s="8">
        <f t="shared" si="6"/>
        <v>42990</v>
      </c>
      <c r="AP13" s="9" t="str">
        <f t="shared" si="6"/>
        <v>Bishop Chatard</v>
      </c>
      <c r="AQ13" s="34">
        <v>1</v>
      </c>
      <c r="AR13" s="34"/>
      <c r="AS13" s="34"/>
      <c r="AT13" s="34"/>
      <c r="AU13" s="34"/>
      <c r="AV13" s="36">
        <v>2</v>
      </c>
      <c r="AW13" s="8">
        <f t="shared" si="7"/>
        <v>42990</v>
      </c>
      <c r="AX13" s="9" t="str">
        <f t="shared" si="7"/>
        <v>Bishop Chatard</v>
      </c>
      <c r="AY13" s="34"/>
      <c r="AZ13" s="34"/>
      <c r="BA13" s="34"/>
      <c r="BB13" s="34"/>
      <c r="BC13" s="34"/>
      <c r="BD13" s="34">
        <v>1</v>
      </c>
      <c r="BE13" s="8">
        <f t="shared" si="8"/>
        <v>42990</v>
      </c>
      <c r="BF13" s="9" t="str">
        <f t="shared" si="8"/>
        <v>Bishop Chatard</v>
      </c>
      <c r="BG13" s="34"/>
      <c r="BH13" s="34"/>
      <c r="BI13" s="34"/>
      <c r="BJ13" s="34"/>
      <c r="BK13" s="34"/>
      <c r="BL13" s="36">
        <v>1</v>
      </c>
      <c r="BM13" s="8">
        <f t="shared" si="9"/>
        <v>42990</v>
      </c>
      <c r="BN13" s="9" t="str">
        <f t="shared" si="9"/>
        <v>Bishop Chatard</v>
      </c>
      <c r="BO13" s="34"/>
      <c r="BP13" s="34">
        <v>1</v>
      </c>
      <c r="BQ13" s="34"/>
      <c r="BR13" s="34"/>
      <c r="BS13" s="34"/>
      <c r="BT13" s="36">
        <v>2</v>
      </c>
      <c r="BU13" s="8">
        <f t="shared" si="10"/>
        <v>42990</v>
      </c>
      <c r="BV13" s="9" t="str">
        <f t="shared" si="10"/>
        <v>Bishop Chatard</v>
      </c>
      <c r="BW13" s="34">
        <v>2</v>
      </c>
      <c r="BX13" s="34"/>
      <c r="BY13" s="34">
        <v>1</v>
      </c>
      <c r="BZ13" s="34"/>
      <c r="CA13" s="34"/>
      <c r="CB13" s="36">
        <v>2</v>
      </c>
      <c r="CC13" s="8">
        <f t="shared" si="11"/>
        <v>42990</v>
      </c>
      <c r="CD13" s="9" t="str">
        <f t="shared" si="11"/>
        <v>Bishop Chatard</v>
      </c>
      <c r="CE13" s="34">
        <v>4</v>
      </c>
      <c r="CF13" s="34"/>
      <c r="CG13" s="34"/>
      <c r="CH13" s="34"/>
      <c r="CI13" s="34"/>
      <c r="CJ13" s="36">
        <v>2</v>
      </c>
      <c r="CK13" s="8">
        <f t="shared" si="12"/>
        <v>42990</v>
      </c>
      <c r="CL13" s="9" t="str">
        <f t="shared" si="12"/>
        <v>Bishop Chatard</v>
      </c>
      <c r="CM13" s="34">
        <v>2</v>
      </c>
      <c r="CN13" s="34"/>
      <c r="CO13" s="34">
        <v>1</v>
      </c>
      <c r="CP13" s="34"/>
      <c r="CQ13" s="34"/>
      <c r="CR13" s="36">
        <v>2</v>
      </c>
      <c r="CS13" s="8">
        <f t="shared" si="13"/>
        <v>42990</v>
      </c>
      <c r="CT13" s="9" t="str">
        <f t="shared" si="13"/>
        <v>Bishop Chatard</v>
      </c>
      <c r="CU13" s="34"/>
      <c r="CV13" s="34">
        <v>1</v>
      </c>
      <c r="CW13" s="34"/>
      <c r="CX13" s="34"/>
      <c r="CY13" s="34"/>
      <c r="CZ13" s="36">
        <v>2</v>
      </c>
      <c r="DA13" s="8">
        <f t="shared" si="14"/>
        <v>42990</v>
      </c>
      <c r="DB13" s="9" t="str">
        <f t="shared" si="14"/>
        <v>Bishop Chatard</v>
      </c>
      <c r="DC13" s="34">
        <v>4</v>
      </c>
      <c r="DD13" s="34"/>
      <c r="DE13" s="34"/>
      <c r="DF13" s="34"/>
      <c r="DG13" s="34"/>
      <c r="DH13" s="36">
        <v>2</v>
      </c>
      <c r="DI13" s="8">
        <f t="shared" si="15"/>
        <v>42990</v>
      </c>
      <c r="DJ13" s="9" t="str">
        <f t="shared" si="15"/>
        <v>Bishop Chatard</v>
      </c>
      <c r="DK13" s="43"/>
      <c r="DL13" s="43"/>
      <c r="DM13" s="43"/>
      <c r="DN13" s="43"/>
      <c r="DO13" s="43"/>
      <c r="DP13" s="70">
        <v>0</v>
      </c>
      <c r="DQ13" s="8">
        <f t="shared" si="16"/>
        <v>42990</v>
      </c>
      <c r="DR13" s="9" t="str">
        <f t="shared" si="16"/>
        <v>Bishop Chatard</v>
      </c>
      <c r="DS13" s="34"/>
      <c r="DT13" s="34"/>
      <c r="DU13" s="34"/>
      <c r="DV13" s="34"/>
      <c r="DW13" s="34"/>
      <c r="DX13" s="36">
        <v>0</v>
      </c>
      <c r="DY13" s="8">
        <f t="shared" si="17"/>
        <v>42990</v>
      </c>
      <c r="DZ13" s="9" t="str">
        <f t="shared" si="17"/>
        <v>Bishop Chatard</v>
      </c>
      <c r="EA13" s="34"/>
      <c r="EB13" s="34"/>
      <c r="EC13" s="34"/>
      <c r="ED13" s="34"/>
      <c r="EE13" s="34"/>
      <c r="EF13" s="36">
        <v>0</v>
      </c>
      <c r="EG13" s="8">
        <f t="shared" si="18"/>
        <v>42990</v>
      </c>
      <c r="EH13" s="9" t="str">
        <f t="shared" si="18"/>
        <v>Bishop Chatard</v>
      </c>
      <c r="EI13" s="34"/>
      <c r="EJ13" s="34"/>
      <c r="EK13" s="34"/>
      <c r="EL13" s="34"/>
      <c r="EM13" s="34"/>
      <c r="EN13" s="36">
        <v>2</v>
      </c>
      <c r="EO13" s="8">
        <f t="shared" si="19"/>
        <v>42990</v>
      </c>
      <c r="EP13" s="9" t="str">
        <f t="shared" si="19"/>
        <v>Bishop Chatard</v>
      </c>
      <c r="EQ13" s="9"/>
      <c r="ER13" s="9"/>
      <c r="ES13" s="9"/>
      <c r="ET13" s="9"/>
      <c r="EU13" s="9"/>
      <c r="EV13" s="10">
        <v>2</v>
      </c>
      <c r="EW13" s="8">
        <f t="shared" si="20"/>
        <v>42990</v>
      </c>
      <c r="EX13" s="9" t="str">
        <f t="shared" si="23"/>
        <v>Bishop Chatard</v>
      </c>
      <c r="EY13" s="9"/>
      <c r="EZ13" s="9"/>
      <c r="FA13" s="9"/>
      <c r="FB13" s="9"/>
      <c r="FC13" s="9"/>
      <c r="FD13" s="10">
        <v>0</v>
      </c>
      <c r="FE13" s="8">
        <f t="shared" si="21"/>
        <v>42990</v>
      </c>
      <c r="FF13" s="9" t="str">
        <f t="shared" si="24"/>
        <v>Bishop Chatard</v>
      </c>
      <c r="FG13" s="34"/>
      <c r="FH13" s="34"/>
      <c r="FI13" s="34"/>
      <c r="FJ13" s="34"/>
      <c r="FK13" s="34"/>
      <c r="FL13" s="36"/>
      <c r="FM13" s="61">
        <v>3</v>
      </c>
      <c r="FN13" s="34">
        <v>1</v>
      </c>
      <c r="FO13" s="9">
        <v>8</v>
      </c>
    </row>
    <row r="14" spans="1:171" x14ac:dyDescent="0.25">
      <c r="A14" s="8">
        <f t="shared" si="0"/>
        <v>42992</v>
      </c>
      <c r="B14" s="9" t="str">
        <f t="shared" si="1"/>
        <v>Northwestern</v>
      </c>
      <c r="C14" s="34"/>
      <c r="D14" s="34"/>
      <c r="E14" s="34"/>
      <c r="F14" s="34">
        <v>2</v>
      </c>
      <c r="G14" s="34"/>
      <c r="H14" s="36">
        <v>2</v>
      </c>
      <c r="I14" s="8">
        <f t="shared" si="25"/>
        <v>42992</v>
      </c>
      <c r="J14" s="9" t="str">
        <f t="shared" si="25"/>
        <v>Northwestern</v>
      </c>
      <c r="K14" s="9">
        <v>1</v>
      </c>
      <c r="L14" s="9"/>
      <c r="M14" s="9"/>
      <c r="N14" s="9"/>
      <c r="O14" s="9"/>
      <c r="P14" s="10">
        <v>2</v>
      </c>
      <c r="Q14" s="8">
        <f t="shared" si="3"/>
        <v>42992</v>
      </c>
      <c r="R14" s="9" t="str">
        <f t="shared" si="3"/>
        <v>Northwestern</v>
      </c>
      <c r="S14" s="34">
        <v>1</v>
      </c>
      <c r="T14" s="34">
        <v>1</v>
      </c>
      <c r="U14" s="34"/>
      <c r="V14" s="34"/>
      <c r="W14" s="34"/>
      <c r="X14" s="36">
        <v>2</v>
      </c>
      <c r="Y14" s="8">
        <f t="shared" si="4"/>
        <v>42992</v>
      </c>
      <c r="Z14" s="9" t="str">
        <f t="shared" si="4"/>
        <v>Northwestern</v>
      </c>
      <c r="AA14" s="34">
        <v>1</v>
      </c>
      <c r="AB14" s="34"/>
      <c r="AC14" s="34"/>
      <c r="AD14" s="34"/>
      <c r="AE14" s="34"/>
      <c r="AF14" s="36">
        <v>2</v>
      </c>
      <c r="AG14" s="8">
        <f t="shared" si="5"/>
        <v>42992</v>
      </c>
      <c r="AH14" s="9" t="str">
        <f t="shared" si="5"/>
        <v>Northwestern</v>
      </c>
      <c r="AI14" s="34"/>
      <c r="AJ14" s="34"/>
      <c r="AK14" s="34"/>
      <c r="AL14" s="34"/>
      <c r="AM14" s="34"/>
      <c r="AN14" s="36">
        <v>2</v>
      </c>
      <c r="AO14" s="8">
        <f t="shared" si="6"/>
        <v>42992</v>
      </c>
      <c r="AP14" s="9" t="str">
        <f t="shared" si="6"/>
        <v>Northwestern</v>
      </c>
      <c r="AQ14" s="34">
        <v>1</v>
      </c>
      <c r="AR14" s="34"/>
      <c r="AS14" s="34"/>
      <c r="AT14" s="34"/>
      <c r="AU14" s="34"/>
      <c r="AV14" s="36">
        <v>2</v>
      </c>
      <c r="AW14" s="8">
        <f t="shared" si="7"/>
        <v>42992</v>
      </c>
      <c r="AX14" s="9" t="str">
        <f t="shared" si="7"/>
        <v>Northwestern</v>
      </c>
      <c r="AY14" s="34"/>
      <c r="AZ14" s="34"/>
      <c r="BA14" s="34"/>
      <c r="BB14" s="34"/>
      <c r="BC14" s="34"/>
      <c r="BD14" s="34">
        <v>0</v>
      </c>
      <c r="BE14" s="8">
        <f t="shared" si="8"/>
        <v>42992</v>
      </c>
      <c r="BF14" s="9" t="str">
        <f t="shared" si="8"/>
        <v>Northwestern</v>
      </c>
      <c r="BG14" s="34"/>
      <c r="BH14" s="34"/>
      <c r="BI14" s="34"/>
      <c r="BJ14" s="34"/>
      <c r="BK14" s="34"/>
      <c r="BL14" s="36">
        <v>0</v>
      </c>
      <c r="BM14" s="8">
        <f t="shared" si="9"/>
        <v>42992</v>
      </c>
      <c r="BN14" s="9" t="str">
        <f t="shared" si="9"/>
        <v>Northwestern</v>
      </c>
      <c r="BO14" s="34">
        <v>2</v>
      </c>
      <c r="BP14" s="34"/>
      <c r="BQ14" s="34">
        <v>1</v>
      </c>
      <c r="BR14" s="34"/>
      <c r="BS14" s="34"/>
      <c r="BT14" s="36">
        <v>2</v>
      </c>
      <c r="BU14" s="8">
        <f t="shared" si="10"/>
        <v>42992</v>
      </c>
      <c r="BV14" s="9" t="str">
        <f t="shared" si="10"/>
        <v>Northwestern</v>
      </c>
      <c r="BW14" s="34">
        <v>4</v>
      </c>
      <c r="BX14" s="34"/>
      <c r="BY14" s="34">
        <v>1</v>
      </c>
      <c r="BZ14" s="34"/>
      <c r="CA14" s="34"/>
      <c r="CB14" s="36">
        <v>2</v>
      </c>
      <c r="CC14" s="8">
        <f t="shared" si="11"/>
        <v>42992</v>
      </c>
      <c r="CD14" s="9" t="str">
        <f t="shared" si="11"/>
        <v>Northwestern</v>
      </c>
      <c r="CE14" s="34">
        <v>4</v>
      </c>
      <c r="CF14" s="34"/>
      <c r="CG14" s="34">
        <v>1</v>
      </c>
      <c r="CH14" s="34"/>
      <c r="CI14" s="34"/>
      <c r="CJ14" s="36">
        <v>2</v>
      </c>
      <c r="CK14" s="8">
        <f t="shared" si="12"/>
        <v>42992</v>
      </c>
      <c r="CL14" s="9" t="str">
        <f t="shared" si="12"/>
        <v>Northwestern</v>
      </c>
      <c r="CM14" s="34"/>
      <c r="CN14" s="34"/>
      <c r="CO14" s="34"/>
      <c r="CP14" s="34"/>
      <c r="CQ14" s="34"/>
      <c r="CR14" s="36">
        <v>2</v>
      </c>
      <c r="CS14" s="8">
        <f t="shared" si="13"/>
        <v>42992</v>
      </c>
      <c r="CT14" s="9" t="str">
        <f t="shared" si="13"/>
        <v>Northwestern</v>
      </c>
      <c r="CU14" s="34"/>
      <c r="CV14" s="34"/>
      <c r="CW14" s="34"/>
      <c r="CX14" s="34"/>
      <c r="CY14" s="34"/>
      <c r="CZ14" s="36">
        <v>2</v>
      </c>
      <c r="DA14" s="8">
        <f t="shared" si="14"/>
        <v>42992</v>
      </c>
      <c r="DB14" s="9" t="str">
        <f t="shared" si="14"/>
        <v>Northwestern</v>
      </c>
      <c r="DC14" s="34">
        <v>1</v>
      </c>
      <c r="DD14" s="34"/>
      <c r="DE14" s="34"/>
      <c r="DF14" s="34"/>
      <c r="DG14" s="34"/>
      <c r="DH14" s="36">
        <v>2</v>
      </c>
      <c r="DI14" s="8">
        <f t="shared" si="15"/>
        <v>42992</v>
      </c>
      <c r="DJ14" s="9" t="str">
        <f t="shared" si="15"/>
        <v>Northwestern</v>
      </c>
      <c r="DK14" s="43"/>
      <c r="DL14" s="43"/>
      <c r="DM14" s="43"/>
      <c r="DN14" s="43"/>
      <c r="DO14" s="43"/>
      <c r="DP14" s="70">
        <v>2</v>
      </c>
      <c r="DQ14" s="8">
        <f t="shared" si="16"/>
        <v>42992</v>
      </c>
      <c r="DR14" s="9" t="str">
        <f t="shared" si="16"/>
        <v>Northwestern</v>
      </c>
      <c r="DS14" s="34"/>
      <c r="DT14" s="34"/>
      <c r="DU14" s="34"/>
      <c r="DV14" s="34"/>
      <c r="DW14" s="34"/>
      <c r="DX14" s="36">
        <v>0</v>
      </c>
      <c r="DY14" s="8">
        <f t="shared" si="17"/>
        <v>42992</v>
      </c>
      <c r="DZ14" s="9" t="str">
        <f t="shared" si="17"/>
        <v>Northwestern</v>
      </c>
      <c r="EA14" s="34"/>
      <c r="EB14" s="34"/>
      <c r="EC14" s="34"/>
      <c r="ED14" s="34"/>
      <c r="EE14" s="34"/>
      <c r="EF14" s="36">
        <v>0</v>
      </c>
      <c r="EG14" s="8">
        <f t="shared" si="18"/>
        <v>42992</v>
      </c>
      <c r="EH14" s="9" t="str">
        <f t="shared" si="18"/>
        <v>Northwestern</v>
      </c>
      <c r="EI14" s="34">
        <v>3</v>
      </c>
      <c r="EJ14" s="34"/>
      <c r="EK14" s="34"/>
      <c r="EL14" s="34"/>
      <c r="EM14" s="34"/>
      <c r="EN14" s="36">
        <v>2</v>
      </c>
      <c r="EO14" s="8">
        <f t="shared" si="19"/>
        <v>42992</v>
      </c>
      <c r="EP14" s="9" t="str">
        <f t="shared" si="19"/>
        <v>Northwestern</v>
      </c>
      <c r="EQ14" s="9"/>
      <c r="ER14" s="9">
        <v>1</v>
      </c>
      <c r="ES14" s="9"/>
      <c r="ET14" s="9"/>
      <c r="EU14" s="9"/>
      <c r="EV14" s="10">
        <v>2</v>
      </c>
      <c r="EW14" s="8">
        <f t="shared" si="20"/>
        <v>42992</v>
      </c>
      <c r="EX14" s="9" t="str">
        <f t="shared" si="23"/>
        <v>Northwestern</v>
      </c>
      <c r="EY14" s="9"/>
      <c r="EZ14" s="9"/>
      <c r="FA14" s="9"/>
      <c r="FB14" s="9"/>
      <c r="FC14" s="9"/>
      <c r="FD14" s="10">
        <v>0</v>
      </c>
      <c r="FE14" s="8">
        <f t="shared" si="21"/>
        <v>42992</v>
      </c>
      <c r="FF14" s="9" t="str">
        <f t="shared" si="24"/>
        <v>Northwestern</v>
      </c>
      <c r="FG14" s="34"/>
      <c r="FH14" s="34"/>
      <c r="FI14" s="34"/>
      <c r="FJ14" s="34"/>
      <c r="FK14" s="34"/>
      <c r="FL14" s="36"/>
      <c r="FM14" s="61">
        <v>3</v>
      </c>
      <c r="FN14" s="34">
        <v>2</v>
      </c>
      <c r="FO14" s="9">
        <v>3</v>
      </c>
    </row>
    <row r="15" spans="1:171" x14ac:dyDescent="0.25">
      <c r="A15" s="8">
        <f t="shared" si="0"/>
        <v>42994</v>
      </c>
      <c r="B15" s="9" t="str">
        <f t="shared" si="1"/>
        <v>Tipton-Husky Invite</v>
      </c>
      <c r="C15" s="34"/>
      <c r="D15" s="34"/>
      <c r="E15" s="34"/>
      <c r="F15" s="34">
        <v>2</v>
      </c>
      <c r="G15" s="34"/>
      <c r="H15" s="36">
        <v>2</v>
      </c>
      <c r="I15" s="8">
        <f t="shared" si="25"/>
        <v>42994</v>
      </c>
      <c r="J15" s="9" t="str">
        <f t="shared" si="25"/>
        <v>Tipton-Husky Invite</v>
      </c>
      <c r="K15" s="9">
        <v>2</v>
      </c>
      <c r="L15" s="9"/>
      <c r="M15" s="9">
        <v>1</v>
      </c>
      <c r="N15" s="9"/>
      <c r="O15" s="9"/>
      <c r="P15" s="10">
        <v>2</v>
      </c>
      <c r="Q15" s="8">
        <f t="shared" si="3"/>
        <v>42994</v>
      </c>
      <c r="R15" s="9" t="str">
        <f>J15</f>
        <v>Tipton-Husky Invite</v>
      </c>
      <c r="S15" s="34">
        <v>1</v>
      </c>
      <c r="T15" s="34">
        <v>1</v>
      </c>
      <c r="U15" s="34"/>
      <c r="V15" s="34"/>
      <c r="W15" s="34"/>
      <c r="X15" s="36">
        <v>2</v>
      </c>
      <c r="Y15" s="8">
        <f t="shared" si="4"/>
        <v>42994</v>
      </c>
      <c r="Z15" s="9" t="str">
        <f t="shared" si="4"/>
        <v>Tipton-Husky Invite</v>
      </c>
      <c r="AA15" s="34"/>
      <c r="AB15" s="34"/>
      <c r="AC15" s="34"/>
      <c r="AD15" s="34"/>
      <c r="AE15" s="34"/>
      <c r="AF15" s="36">
        <v>2</v>
      </c>
      <c r="AG15" s="8">
        <f t="shared" si="5"/>
        <v>42994</v>
      </c>
      <c r="AH15" s="9" t="str">
        <f t="shared" si="5"/>
        <v>Tipton-Husky Invite</v>
      </c>
      <c r="AI15" s="34"/>
      <c r="AJ15" s="34">
        <v>1</v>
      </c>
      <c r="AK15" s="34"/>
      <c r="AL15" s="34"/>
      <c r="AM15" s="34"/>
      <c r="AN15" s="36">
        <v>1</v>
      </c>
      <c r="AO15" s="8">
        <f t="shared" si="6"/>
        <v>42994</v>
      </c>
      <c r="AP15" s="9" t="str">
        <f t="shared" si="6"/>
        <v>Tipton-Husky Invite</v>
      </c>
      <c r="AQ15" s="34"/>
      <c r="AR15" s="34"/>
      <c r="AS15" s="34"/>
      <c r="AT15" s="34"/>
      <c r="AU15" s="34"/>
      <c r="AV15" s="36">
        <v>1</v>
      </c>
      <c r="AW15" s="8">
        <f t="shared" si="7"/>
        <v>42994</v>
      </c>
      <c r="AX15" s="9" t="str">
        <f t="shared" si="7"/>
        <v>Tipton-Husky Invite</v>
      </c>
      <c r="AY15" s="34">
        <v>1</v>
      </c>
      <c r="AZ15" s="34"/>
      <c r="BA15" s="34"/>
      <c r="BB15" s="34"/>
      <c r="BC15" s="34"/>
      <c r="BD15" s="34">
        <v>2</v>
      </c>
      <c r="BE15" s="8">
        <f t="shared" si="8"/>
        <v>42994</v>
      </c>
      <c r="BF15" s="9" t="str">
        <f t="shared" si="8"/>
        <v>Tipton-Husky Invite</v>
      </c>
      <c r="BG15" s="34"/>
      <c r="BH15" s="34"/>
      <c r="BI15" s="34"/>
      <c r="BJ15" s="34"/>
      <c r="BK15" s="34"/>
      <c r="BL15" s="36">
        <v>1</v>
      </c>
      <c r="BM15" s="8">
        <f t="shared" si="9"/>
        <v>42994</v>
      </c>
      <c r="BN15" s="9" t="str">
        <f t="shared" si="9"/>
        <v>Tipton-Husky Invite</v>
      </c>
      <c r="BO15" s="34"/>
      <c r="BP15" s="34"/>
      <c r="BQ15" s="34"/>
      <c r="BR15" s="34"/>
      <c r="BS15" s="34"/>
      <c r="BT15" s="36">
        <v>2</v>
      </c>
      <c r="BU15" s="8">
        <f t="shared" si="10"/>
        <v>42994</v>
      </c>
      <c r="BV15" s="9" t="str">
        <f t="shared" si="10"/>
        <v>Tipton-Husky Invite</v>
      </c>
      <c r="BW15" s="34">
        <v>4</v>
      </c>
      <c r="BX15" s="34"/>
      <c r="BY15" s="34">
        <v>1</v>
      </c>
      <c r="BZ15" s="34"/>
      <c r="CA15" s="34"/>
      <c r="CB15" s="36">
        <v>1</v>
      </c>
      <c r="CC15" s="8">
        <f t="shared" si="11"/>
        <v>42994</v>
      </c>
      <c r="CD15" s="9" t="str">
        <f t="shared" si="11"/>
        <v>Tipton-Husky Invite</v>
      </c>
      <c r="CE15" s="34">
        <v>2</v>
      </c>
      <c r="CF15" s="34"/>
      <c r="CG15" s="34"/>
      <c r="CH15" s="34"/>
      <c r="CI15" s="34"/>
      <c r="CJ15" s="36">
        <v>1</v>
      </c>
      <c r="CK15" s="8">
        <f t="shared" si="12"/>
        <v>42994</v>
      </c>
      <c r="CL15" s="9" t="str">
        <f t="shared" si="12"/>
        <v>Tipton-Husky Invite</v>
      </c>
      <c r="CM15" s="34">
        <v>3</v>
      </c>
      <c r="CN15" s="34"/>
      <c r="CO15" s="34"/>
      <c r="CP15" s="34"/>
      <c r="CQ15" s="34"/>
      <c r="CR15" s="36">
        <v>2</v>
      </c>
      <c r="CS15" s="8">
        <f t="shared" si="13"/>
        <v>42994</v>
      </c>
      <c r="CT15" s="9" t="str">
        <f t="shared" si="13"/>
        <v>Tipton-Husky Invite</v>
      </c>
      <c r="CU15" s="34">
        <v>2</v>
      </c>
      <c r="CV15" s="34"/>
      <c r="CW15" s="34"/>
      <c r="CX15" s="34"/>
      <c r="CY15" s="34"/>
      <c r="CZ15" s="36">
        <v>2</v>
      </c>
      <c r="DA15" s="8">
        <f t="shared" si="14"/>
        <v>42994</v>
      </c>
      <c r="DB15" s="9" t="str">
        <f t="shared" si="14"/>
        <v>Tipton-Husky Invite</v>
      </c>
      <c r="DC15" s="34">
        <v>1</v>
      </c>
      <c r="DD15" s="34"/>
      <c r="DE15" s="34">
        <v>1</v>
      </c>
      <c r="DF15" s="34"/>
      <c r="DG15" s="34"/>
      <c r="DH15" s="36">
        <v>1</v>
      </c>
      <c r="DI15" s="8">
        <f t="shared" si="15"/>
        <v>42994</v>
      </c>
      <c r="DJ15" s="9" t="str">
        <f t="shared" si="15"/>
        <v>Tipton-Husky Invite</v>
      </c>
      <c r="DK15" s="43">
        <v>3</v>
      </c>
      <c r="DL15" s="43"/>
      <c r="DM15" s="43"/>
      <c r="DN15" s="43"/>
      <c r="DO15" s="43"/>
      <c r="DP15" s="70">
        <v>2</v>
      </c>
      <c r="DQ15" s="8">
        <f t="shared" si="16"/>
        <v>42994</v>
      </c>
      <c r="DR15" s="9" t="str">
        <f t="shared" si="16"/>
        <v>Tipton-Husky Invite</v>
      </c>
      <c r="DS15" s="34"/>
      <c r="DT15" s="34"/>
      <c r="DU15" s="34"/>
      <c r="DV15" s="34"/>
      <c r="DW15" s="34"/>
      <c r="DX15" s="36">
        <v>2</v>
      </c>
      <c r="DY15" s="8">
        <f t="shared" si="17"/>
        <v>42994</v>
      </c>
      <c r="DZ15" s="9" t="str">
        <f t="shared" si="17"/>
        <v>Tipton-Husky Invite</v>
      </c>
      <c r="EA15" s="34"/>
      <c r="EB15" s="34"/>
      <c r="EC15" s="34"/>
      <c r="ED15" s="34"/>
      <c r="EE15" s="34"/>
      <c r="EF15" s="36">
        <v>1</v>
      </c>
      <c r="EG15" s="8">
        <f t="shared" si="18"/>
        <v>42994</v>
      </c>
      <c r="EH15" s="9" t="str">
        <f t="shared" si="18"/>
        <v>Tipton-Husky Invite</v>
      </c>
      <c r="EI15" s="34"/>
      <c r="EJ15" s="34"/>
      <c r="EK15" s="34"/>
      <c r="EL15" s="34"/>
      <c r="EM15" s="34"/>
      <c r="EN15" s="36">
        <v>1</v>
      </c>
      <c r="EO15" s="8">
        <f t="shared" si="19"/>
        <v>42994</v>
      </c>
      <c r="EP15" s="9" t="str">
        <f t="shared" si="19"/>
        <v>Tipton-Husky Invite</v>
      </c>
      <c r="EQ15" s="9"/>
      <c r="ER15" s="9"/>
      <c r="ES15" s="9"/>
      <c r="ET15" s="9"/>
      <c r="EU15" s="9"/>
      <c r="EV15" s="10">
        <v>2</v>
      </c>
      <c r="EW15" s="8">
        <f t="shared" si="20"/>
        <v>42994</v>
      </c>
      <c r="EX15" s="9" t="str">
        <f t="shared" si="23"/>
        <v>Tipton-Husky Invite</v>
      </c>
      <c r="EY15" s="9">
        <v>1</v>
      </c>
      <c r="EZ15" s="9"/>
      <c r="FA15" s="9">
        <v>1</v>
      </c>
      <c r="FB15" s="9"/>
      <c r="FC15" s="9"/>
      <c r="FD15" s="10">
        <v>1</v>
      </c>
      <c r="FE15" s="8">
        <f t="shared" si="21"/>
        <v>42994</v>
      </c>
      <c r="FF15" s="9" t="str">
        <f t="shared" si="24"/>
        <v>Tipton-Husky Invite</v>
      </c>
      <c r="FG15" s="34">
        <v>6</v>
      </c>
      <c r="FH15" s="34">
        <v>1</v>
      </c>
      <c r="FI15" s="34">
        <v>1</v>
      </c>
      <c r="FJ15" s="34"/>
      <c r="FK15" s="34"/>
      <c r="FL15" s="36">
        <v>1</v>
      </c>
      <c r="FM15" s="61">
        <v>5</v>
      </c>
      <c r="FN15" s="34">
        <v>0</v>
      </c>
      <c r="FO15" s="9">
        <v>2</v>
      </c>
    </row>
    <row r="16" spans="1:171" x14ac:dyDescent="0.25">
      <c r="A16" s="8">
        <f t="shared" si="0"/>
        <v>42994</v>
      </c>
      <c r="B16" s="9" t="str">
        <f t="shared" si="1"/>
        <v>Husky Invite-Scecina</v>
      </c>
      <c r="C16" s="34"/>
      <c r="D16" s="34"/>
      <c r="E16" s="34"/>
      <c r="F16" s="34">
        <v>10</v>
      </c>
      <c r="G16" s="34"/>
      <c r="H16" s="36">
        <v>2</v>
      </c>
      <c r="I16" s="8">
        <f t="shared" si="2"/>
        <v>42994</v>
      </c>
      <c r="J16" s="9" t="str">
        <f t="shared" si="22"/>
        <v>Husky Invite-Scecina</v>
      </c>
      <c r="K16" s="9">
        <v>1</v>
      </c>
      <c r="L16" s="9"/>
      <c r="M16" s="9"/>
      <c r="N16" s="9"/>
      <c r="O16" s="9"/>
      <c r="P16" s="10">
        <v>2</v>
      </c>
      <c r="Q16" s="8">
        <f t="shared" si="3"/>
        <v>42994</v>
      </c>
      <c r="R16" s="9" t="str">
        <f t="shared" si="3"/>
        <v>Husky Invite-Scecina</v>
      </c>
      <c r="S16" s="34">
        <v>1</v>
      </c>
      <c r="T16" s="34"/>
      <c r="U16" s="34"/>
      <c r="V16" s="34"/>
      <c r="W16" s="34"/>
      <c r="X16" s="36">
        <v>2</v>
      </c>
      <c r="Y16" s="8">
        <f t="shared" si="4"/>
        <v>42994</v>
      </c>
      <c r="Z16" s="9" t="str">
        <f t="shared" si="4"/>
        <v>Husky Invite-Scecina</v>
      </c>
      <c r="AA16" s="34"/>
      <c r="AB16" s="34"/>
      <c r="AC16" s="34"/>
      <c r="AD16" s="34"/>
      <c r="AE16" s="34"/>
      <c r="AF16" s="36">
        <v>2</v>
      </c>
      <c r="AG16" s="8">
        <f t="shared" si="5"/>
        <v>42994</v>
      </c>
      <c r="AH16" s="9" t="str">
        <f t="shared" si="5"/>
        <v>Husky Invite-Scecina</v>
      </c>
      <c r="AI16" s="34">
        <v>2</v>
      </c>
      <c r="AJ16" s="34"/>
      <c r="AK16" s="34"/>
      <c r="AL16" s="34"/>
      <c r="AM16" s="34"/>
      <c r="AN16" s="36">
        <v>2</v>
      </c>
      <c r="AO16" s="8">
        <f t="shared" si="6"/>
        <v>42994</v>
      </c>
      <c r="AP16" s="9" t="str">
        <f t="shared" si="6"/>
        <v>Husky Invite-Scecina</v>
      </c>
      <c r="AQ16" s="34"/>
      <c r="AR16" s="34"/>
      <c r="AS16" s="34"/>
      <c r="AT16" s="34"/>
      <c r="AU16" s="34"/>
      <c r="AV16" s="36">
        <v>0</v>
      </c>
      <c r="AW16" s="8">
        <f t="shared" si="7"/>
        <v>42994</v>
      </c>
      <c r="AX16" s="9" t="str">
        <f t="shared" si="7"/>
        <v>Husky Invite-Scecina</v>
      </c>
      <c r="AY16" s="34"/>
      <c r="AZ16" s="34"/>
      <c r="BA16" s="34"/>
      <c r="BB16" s="34"/>
      <c r="BC16" s="34"/>
      <c r="BD16" s="34">
        <v>1</v>
      </c>
      <c r="BE16" s="8">
        <f t="shared" si="8"/>
        <v>42994</v>
      </c>
      <c r="BF16" s="9" t="str">
        <f t="shared" si="8"/>
        <v>Husky Invite-Scecina</v>
      </c>
      <c r="BG16" s="34"/>
      <c r="BH16" s="34"/>
      <c r="BI16" s="34"/>
      <c r="BJ16" s="34"/>
      <c r="BK16" s="34"/>
      <c r="BL16" s="36">
        <v>0</v>
      </c>
      <c r="BM16" s="8">
        <f t="shared" si="9"/>
        <v>42994</v>
      </c>
      <c r="BN16" s="9" t="str">
        <f t="shared" si="9"/>
        <v>Husky Invite-Scecina</v>
      </c>
      <c r="BO16" s="34"/>
      <c r="BP16" s="34"/>
      <c r="BQ16" s="34"/>
      <c r="BR16" s="34"/>
      <c r="BS16" s="34"/>
      <c r="BT16" s="36">
        <v>2</v>
      </c>
      <c r="BU16" s="8">
        <f t="shared" si="10"/>
        <v>42994</v>
      </c>
      <c r="BV16" s="9" t="str">
        <f t="shared" si="10"/>
        <v>Husky Invite-Scecina</v>
      </c>
      <c r="BW16" s="34"/>
      <c r="BX16" s="34"/>
      <c r="BY16" s="34"/>
      <c r="BZ16" s="34"/>
      <c r="CA16" s="34"/>
      <c r="CB16" s="36">
        <v>2</v>
      </c>
      <c r="CC16" s="8">
        <f t="shared" si="11"/>
        <v>42994</v>
      </c>
      <c r="CD16" s="9" t="str">
        <f t="shared" si="11"/>
        <v>Husky Invite-Scecina</v>
      </c>
      <c r="CE16" s="34">
        <v>1</v>
      </c>
      <c r="CF16" s="34"/>
      <c r="CG16" s="34"/>
      <c r="CH16" s="34"/>
      <c r="CI16" s="34"/>
      <c r="CJ16" s="36">
        <v>2</v>
      </c>
      <c r="CK16" s="8">
        <f t="shared" si="12"/>
        <v>42994</v>
      </c>
      <c r="CL16" s="9" t="str">
        <f t="shared" si="12"/>
        <v>Husky Invite-Scecina</v>
      </c>
      <c r="CM16" s="34">
        <v>1</v>
      </c>
      <c r="CN16" s="34"/>
      <c r="CO16" s="34"/>
      <c r="CP16" s="34"/>
      <c r="CQ16" s="34"/>
      <c r="CR16" s="36">
        <v>2</v>
      </c>
      <c r="CS16" s="8">
        <f t="shared" si="13"/>
        <v>42994</v>
      </c>
      <c r="CT16" s="9" t="str">
        <f t="shared" si="13"/>
        <v>Husky Invite-Scecina</v>
      </c>
      <c r="CU16" s="34"/>
      <c r="CV16" s="34"/>
      <c r="CW16" s="34"/>
      <c r="CX16" s="34"/>
      <c r="CY16" s="34"/>
      <c r="CZ16" s="36">
        <v>1</v>
      </c>
      <c r="DA16" s="8">
        <f t="shared" si="14"/>
        <v>42994</v>
      </c>
      <c r="DB16" s="9" t="str">
        <f t="shared" si="14"/>
        <v>Husky Invite-Scecina</v>
      </c>
      <c r="DC16" s="34"/>
      <c r="DD16" s="34"/>
      <c r="DE16" s="34"/>
      <c r="DF16" s="34"/>
      <c r="DG16" s="34"/>
      <c r="DH16" s="36">
        <v>2</v>
      </c>
      <c r="DI16" s="8">
        <f t="shared" si="15"/>
        <v>42994</v>
      </c>
      <c r="DJ16" s="9" t="str">
        <f t="shared" si="15"/>
        <v>Husky Invite-Scecina</v>
      </c>
      <c r="DK16" s="43"/>
      <c r="DL16" s="43"/>
      <c r="DM16" s="43"/>
      <c r="DN16" s="43"/>
      <c r="DO16" s="43"/>
      <c r="DP16" s="70">
        <v>2</v>
      </c>
      <c r="DQ16" s="8">
        <f t="shared" si="16"/>
        <v>42994</v>
      </c>
      <c r="DR16" s="9" t="str">
        <f t="shared" si="16"/>
        <v>Husky Invite-Scecina</v>
      </c>
      <c r="DS16" s="34"/>
      <c r="DT16" s="34"/>
      <c r="DU16" s="34"/>
      <c r="DV16" s="34"/>
      <c r="DW16" s="34"/>
      <c r="DX16" s="36">
        <v>1</v>
      </c>
      <c r="DY16" s="8">
        <f t="shared" si="17"/>
        <v>42994</v>
      </c>
      <c r="DZ16" s="9" t="str">
        <f t="shared" si="17"/>
        <v>Husky Invite-Scecina</v>
      </c>
      <c r="EA16" s="34"/>
      <c r="EB16" s="34"/>
      <c r="EC16" s="34"/>
      <c r="ED16" s="34"/>
      <c r="EE16" s="34"/>
      <c r="EF16" s="36">
        <v>1</v>
      </c>
      <c r="EG16" s="8">
        <f t="shared" si="18"/>
        <v>42994</v>
      </c>
      <c r="EH16" s="9" t="str">
        <f t="shared" si="18"/>
        <v>Husky Invite-Scecina</v>
      </c>
      <c r="EI16" s="34">
        <v>1</v>
      </c>
      <c r="EJ16" s="34"/>
      <c r="EK16" s="34"/>
      <c r="EL16" s="34"/>
      <c r="EM16" s="34"/>
      <c r="EN16" s="36">
        <v>2</v>
      </c>
      <c r="EO16" s="8">
        <f t="shared" si="19"/>
        <v>42994</v>
      </c>
      <c r="EP16" s="9" t="str">
        <f t="shared" si="19"/>
        <v>Husky Invite-Scecina</v>
      </c>
      <c r="EQ16" s="9"/>
      <c r="ER16" s="9"/>
      <c r="ES16" s="9"/>
      <c r="ET16" s="9"/>
      <c r="EU16" s="9"/>
      <c r="EV16" s="10">
        <v>2</v>
      </c>
      <c r="EW16" s="8">
        <f t="shared" si="20"/>
        <v>42994</v>
      </c>
      <c r="EX16" s="9" t="str">
        <f t="shared" si="23"/>
        <v>Husky Invite-Scecina</v>
      </c>
      <c r="EY16" s="9"/>
      <c r="EZ16" s="9"/>
      <c r="FA16" s="9"/>
      <c r="FB16" s="9"/>
      <c r="FC16" s="9"/>
      <c r="FD16" s="10">
        <v>0</v>
      </c>
      <c r="FE16" s="8">
        <f t="shared" si="21"/>
        <v>42994</v>
      </c>
      <c r="FF16" s="9" t="str">
        <f t="shared" si="24"/>
        <v>Husky Invite-Scecina</v>
      </c>
      <c r="FG16" s="34">
        <v>1</v>
      </c>
      <c r="FH16" s="34"/>
      <c r="FI16" s="34"/>
      <c r="FJ16" s="34"/>
      <c r="FK16" s="34"/>
      <c r="FL16" s="36">
        <v>1</v>
      </c>
      <c r="FM16" s="61">
        <v>0</v>
      </c>
      <c r="FN16" s="34">
        <v>5</v>
      </c>
      <c r="FO16" s="9">
        <v>16</v>
      </c>
    </row>
    <row r="17" spans="1:172" x14ac:dyDescent="0.25">
      <c r="A17" s="8">
        <f>G45</f>
        <v>42997</v>
      </c>
      <c r="B17" s="9" t="str">
        <f>I45</f>
        <v>Eastern</v>
      </c>
      <c r="C17" s="34"/>
      <c r="D17" s="34"/>
      <c r="E17" s="34"/>
      <c r="F17" s="34">
        <v>3</v>
      </c>
      <c r="G17" s="34"/>
      <c r="H17" s="36">
        <v>2</v>
      </c>
      <c r="I17" s="8">
        <f t="shared" si="2"/>
        <v>42997</v>
      </c>
      <c r="J17" s="9" t="str">
        <f t="shared" si="22"/>
        <v>Eastern</v>
      </c>
      <c r="K17" s="9">
        <v>2</v>
      </c>
      <c r="L17" s="9"/>
      <c r="M17" s="9"/>
      <c r="N17" s="9">
        <v>1</v>
      </c>
      <c r="O17" s="9"/>
      <c r="P17" s="10">
        <v>2</v>
      </c>
      <c r="Q17" s="8">
        <f t="shared" si="3"/>
        <v>42997</v>
      </c>
      <c r="R17" s="9" t="str">
        <f t="shared" si="3"/>
        <v>Eastern</v>
      </c>
      <c r="S17" s="34">
        <v>1</v>
      </c>
      <c r="T17" s="34"/>
      <c r="U17" s="34"/>
      <c r="V17" s="34"/>
      <c r="W17" s="34"/>
      <c r="X17" s="36">
        <v>2</v>
      </c>
      <c r="Y17" s="8">
        <f t="shared" si="4"/>
        <v>42997</v>
      </c>
      <c r="Z17" s="9" t="str">
        <f t="shared" si="4"/>
        <v>Eastern</v>
      </c>
      <c r="AA17" s="34"/>
      <c r="AB17" s="34"/>
      <c r="AC17" s="34"/>
      <c r="AD17" s="34"/>
      <c r="AE17" s="34"/>
      <c r="AF17" s="36">
        <v>2</v>
      </c>
      <c r="AG17" s="8">
        <f t="shared" si="5"/>
        <v>42997</v>
      </c>
      <c r="AH17" s="9" t="str">
        <f t="shared" si="5"/>
        <v>Eastern</v>
      </c>
      <c r="AI17" s="34">
        <v>1</v>
      </c>
      <c r="AJ17" s="34"/>
      <c r="AK17" s="34"/>
      <c r="AL17" s="34"/>
      <c r="AM17" s="34"/>
      <c r="AN17" s="36">
        <v>2</v>
      </c>
      <c r="AO17" s="8">
        <f t="shared" si="6"/>
        <v>42997</v>
      </c>
      <c r="AP17" s="9" t="str">
        <f t="shared" si="6"/>
        <v>Eastern</v>
      </c>
      <c r="AQ17" s="34"/>
      <c r="AR17" s="34"/>
      <c r="AS17" s="34"/>
      <c r="AT17" s="34"/>
      <c r="AU17" s="34"/>
      <c r="AV17" s="36">
        <v>0</v>
      </c>
      <c r="AW17" s="8">
        <f t="shared" si="7"/>
        <v>42997</v>
      </c>
      <c r="AX17" s="9" t="str">
        <f t="shared" si="7"/>
        <v>Eastern</v>
      </c>
      <c r="AY17" s="34"/>
      <c r="AZ17" s="34"/>
      <c r="BA17" s="34"/>
      <c r="BB17" s="34"/>
      <c r="BC17" s="34"/>
      <c r="BD17" s="34">
        <v>0</v>
      </c>
      <c r="BE17" s="8">
        <f t="shared" si="8"/>
        <v>42997</v>
      </c>
      <c r="BF17" s="9" t="str">
        <f t="shared" si="8"/>
        <v>Eastern</v>
      </c>
      <c r="BG17" s="34"/>
      <c r="BH17" s="34"/>
      <c r="BI17" s="34"/>
      <c r="BJ17" s="34"/>
      <c r="BK17" s="34"/>
      <c r="BL17" s="36">
        <v>0</v>
      </c>
      <c r="BM17" s="8">
        <f t="shared" si="9"/>
        <v>42997</v>
      </c>
      <c r="BN17" s="9" t="str">
        <f t="shared" si="9"/>
        <v>Eastern</v>
      </c>
      <c r="BO17" s="34">
        <v>2</v>
      </c>
      <c r="BP17" s="34"/>
      <c r="BQ17" s="34"/>
      <c r="BR17" s="34"/>
      <c r="BS17" s="34"/>
      <c r="BT17" s="36">
        <v>2</v>
      </c>
      <c r="BU17" s="8">
        <f t="shared" si="10"/>
        <v>42997</v>
      </c>
      <c r="BV17" s="9" t="str">
        <f t="shared" si="10"/>
        <v>Eastern</v>
      </c>
      <c r="BW17" s="34">
        <v>5</v>
      </c>
      <c r="BX17" s="34"/>
      <c r="BY17" s="34">
        <v>3</v>
      </c>
      <c r="BZ17" s="34"/>
      <c r="CA17" s="34"/>
      <c r="CB17" s="36">
        <v>2</v>
      </c>
      <c r="CC17" s="8">
        <f t="shared" si="11"/>
        <v>42997</v>
      </c>
      <c r="CD17" s="9" t="str">
        <f t="shared" si="11"/>
        <v>Eastern</v>
      </c>
      <c r="CE17" s="34">
        <v>5</v>
      </c>
      <c r="CF17" s="34"/>
      <c r="CG17" s="34">
        <v>1</v>
      </c>
      <c r="CH17" s="34"/>
      <c r="CI17" s="34"/>
      <c r="CJ17" s="36">
        <v>2</v>
      </c>
      <c r="CK17" s="8">
        <f t="shared" si="12"/>
        <v>42997</v>
      </c>
      <c r="CL17" s="9" t="str">
        <f t="shared" si="12"/>
        <v>Eastern</v>
      </c>
      <c r="CM17" s="34"/>
      <c r="CN17" s="34"/>
      <c r="CO17" s="34"/>
      <c r="CP17" s="34"/>
      <c r="CQ17" s="34"/>
      <c r="CR17" s="36">
        <v>2</v>
      </c>
      <c r="CS17" s="8">
        <f t="shared" si="13"/>
        <v>42997</v>
      </c>
      <c r="CT17" s="9" t="str">
        <f t="shared" si="13"/>
        <v>Eastern</v>
      </c>
      <c r="CU17" s="34">
        <v>1</v>
      </c>
      <c r="CV17" s="34"/>
      <c r="CW17" s="34"/>
      <c r="CX17" s="34"/>
      <c r="CY17" s="34"/>
      <c r="CZ17" s="36">
        <v>2</v>
      </c>
      <c r="DA17" s="8">
        <f t="shared" si="14"/>
        <v>42997</v>
      </c>
      <c r="DB17" s="9" t="str">
        <f t="shared" si="14"/>
        <v>Eastern</v>
      </c>
      <c r="DC17" s="34">
        <v>1</v>
      </c>
      <c r="DD17" s="34">
        <v>2</v>
      </c>
      <c r="DE17" s="34"/>
      <c r="DF17" s="34"/>
      <c r="DG17" s="34"/>
      <c r="DH17" s="36">
        <v>2</v>
      </c>
      <c r="DI17" s="8">
        <f t="shared" si="15"/>
        <v>42997</v>
      </c>
      <c r="DJ17" s="9" t="str">
        <f t="shared" si="15"/>
        <v>Eastern</v>
      </c>
      <c r="DK17" s="43">
        <v>1</v>
      </c>
      <c r="DL17" s="43"/>
      <c r="DM17" s="43"/>
      <c r="DN17" s="43"/>
      <c r="DO17" s="43"/>
      <c r="DP17" s="70">
        <v>2</v>
      </c>
      <c r="DQ17" s="8">
        <f t="shared" si="16"/>
        <v>42997</v>
      </c>
      <c r="DR17" s="9" t="str">
        <f t="shared" si="16"/>
        <v>Eastern</v>
      </c>
      <c r="DS17" s="34"/>
      <c r="DT17" s="34"/>
      <c r="DU17" s="34"/>
      <c r="DV17" s="34"/>
      <c r="DW17" s="34"/>
      <c r="DX17" s="36">
        <v>0</v>
      </c>
      <c r="DY17" s="8">
        <f t="shared" si="17"/>
        <v>42997</v>
      </c>
      <c r="DZ17" s="9" t="str">
        <f t="shared" si="17"/>
        <v>Eastern</v>
      </c>
      <c r="EA17" s="34"/>
      <c r="EB17" s="34"/>
      <c r="EC17" s="34"/>
      <c r="ED17" s="34"/>
      <c r="EE17" s="34"/>
      <c r="EF17" s="36">
        <v>0</v>
      </c>
      <c r="EG17" s="8">
        <f t="shared" si="18"/>
        <v>42997</v>
      </c>
      <c r="EH17" s="9" t="str">
        <f t="shared" si="18"/>
        <v>Eastern</v>
      </c>
      <c r="EI17" s="34"/>
      <c r="EJ17" s="34">
        <v>1</v>
      </c>
      <c r="EK17" s="34"/>
      <c r="EL17" s="34"/>
      <c r="EM17" s="34"/>
      <c r="EN17" s="36">
        <v>2</v>
      </c>
      <c r="EO17" s="8">
        <f t="shared" si="19"/>
        <v>42997</v>
      </c>
      <c r="EP17" s="9" t="str">
        <f t="shared" si="19"/>
        <v>Eastern</v>
      </c>
      <c r="EQ17" s="9">
        <v>1</v>
      </c>
      <c r="ER17" s="9"/>
      <c r="ES17" s="9"/>
      <c r="ET17" s="9"/>
      <c r="EU17" s="9"/>
      <c r="EV17" s="10">
        <v>2</v>
      </c>
      <c r="EW17" s="8">
        <f t="shared" si="20"/>
        <v>42997</v>
      </c>
      <c r="EX17" s="9" t="str">
        <f t="shared" si="23"/>
        <v>Eastern</v>
      </c>
      <c r="EY17" s="9"/>
      <c r="EZ17" s="9"/>
      <c r="FA17" s="9"/>
      <c r="FB17" s="9"/>
      <c r="FC17" s="9"/>
      <c r="FD17" s="10">
        <v>0</v>
      </c>
      <c r="FE17" s="8">
        <f t="shared" si="21"/>
        <v>42997</v>
      </c>
      <c r="FF17" s="9" t="str">
        <f t="shared" si="24"/>
        <v>Eastern</v>
      </c>
      <c r="FG17" s="34"/>
      <c r="FH17" s="34"/>
      <c r="FI17" s="34"/>
      <c r="FJ17" s="34"/>
      <c r="FK17" s="34"/>
      <c r="FL17" s="36">
        <v>0</v>
      </c>
      <c r="FM17" s="61">
        <v>4</v>
      </c>
      <c r="FN17" s="56">
        <v>3</v>
      </c>
      <c r="FO17" s="56">
        <v>11</v>
      </c>
    </row>
    <row r="18" spans="1:172" x14ac:dyDescent="0.25">
      <c r="A18" s="8">
        <f>G46</f>
        <v>42999</v>
      </c>
      <c r="B18" s="9" t="str">
        <f>I46</f>
        <v>Western</v>
      </c>
      <c r="C18" s="34"/>
      <c r="D18" s="34"/>
      <c r="E18" s="34"/>
      <c r="F18" s="34">
        <v>3</v>
      </c>
      <c r="G18" s="34"/>
      <c r="H18" s="36">
        <v>2</v>
      </c>
      <c r="I18" s="8">
        <f t="shared" si="2"/>
        <v>42999</v>
      </c>
      <c r="J18" s="9" t="str">
        <f t="shared" si="22"/>
        <v>Western</v>
      </c>
      <c r="K18" s="9"/>
      <c r="L18" s="9">
        <v>2</v>
      </c>
      <c r="M18" s="9"/>
      <c r="N18" s="9"/>
      <c r="O18" s="9"/>
      <c r="P18" s="10">
        <v>2</v>
      </c>
      <c r="Q18" s="8">
        <f t="shared" si="3"/>
        <v>42999</v>
      </c>
      <c r="R18" s="9" t="str">
        <f t="shared" si="3"/>
        <v>Western</v>
      </c>
      <c r="S18" s="34"/>
      <c r="T18" s="34"/>
      <c r="U18" s="34"/>
      <c r="V18" s="34"/>
      <c r="W18" s="34"/>
      <c r="X18" s="36">
        <v>2</v>
      </c>
      <c r="Y18" s="8">
        <f t="shared" si="4"/>
        <v>42999</v>
      </c>
      <c r="Z18" s="9" t="str">
        <f t="shared" si="4"/>
        <v>Western</v>
      </c>
      <c r="AA18" s="34"/>
      <c r="AB18" s="34"/>
      <c r="AC18" s="34"/>
      <c r="AD18" s="34"/>
      <c r="AE18" s="34"/>
      <c r="AF18" s="36">
        <v>2</v>
      </c>
      <c r="AG18" s="8">
        <f t="shared" si="5"/>
        <v>42999</v>
      </c>
      <c r="AH18" s="9" t="str">
        <f t="shared" si="5"/>
        <v>Western</v>
      </c>
      <c r="AI18" s="34"/>
      <c r="AJ18" s="34"/>
      <c r="AK18" s="34"/>
      <c r="AL18" s="34"/>
      <c r="AM18" s="34"/>
      <c r="AN18" s="36">
        <v>2</v>
      </c>
      <c r="AO18" s="8">
        <f t="shared" si="6"/>
        <v>42999</v>
      </c>
      <c r="AP18" s="9" t="str">
        <f t="shared" si="6"/>
        <v>Western</v>
      </c>
      <c r="AQ18" s="34"/>
      <c r="AR18" s="34"/>
      <c r="AS18" s="34"/>
      <c r="AT18" s="34"/>
      <c r="AU18" s="34"/>
      <c r="AV18" s="36">
        <v>0</v>
      </c>
      <c r="AW18" s="8">
        <f t="shared" si="7"/>
        <v>42999</v>
      </c>
      <c r="AX18" s="9" t="str">
        <f t="shared" si="7"/>
        <v>Western</v>
      </c>
      <c r="AY18" s="34"/>
      <c r="AZ18" s="34"/>
      <c r="BA18" s="34"/>
      <c r="BB18" s="34"/>
      <c r="BC18" s="34"/>
      <c r="BD18" s="34">
        <v>0</v>
      </c>
      <c r="BE18" s="8">
        <f t="shared" si="8"/>
        <v>42999</v>
      </c>
      <c r="BF18" s="9" t="str">
        <f t="shared" si="8"/>
        <v>Western</v>
      </c>
      <c r="BG18" s="34"/>
      <c r="BH18" s="34"/>
      <c r="BI18" s="34"/>
      <c r="BJ18" s="34"/>
      <c r="BK18" s="34"/>
      <c r="BL18" s="36">
        <v>0</v>
      </c>
      <c r="BM18" s="8">
        <f t="shared" si="9"/>
        <v>42999</v>
      </c>
      <c r="BN18" s="9" t="str">
        <f t="shared" si="9"/>
        <v>Western</v>
      </c>
      <c r="BO18" s="34">
        <v>1</v>
      </c>
      <c r="BP18" s="34"/>
      <c r="BQ18" s="34"/>
      <c r="BR18" s="34"/>
      <c r="BS18" s="34"/>
      <c r="BT18" s="36">
        <v>2</v>
      </c>
      <c r="BU18" s="8">
        <f t="shared" si="10"/>
        <v>42999</v>
      </c>
      <c r="BV18" s="9" t="str">
        <f t="shared" si="10"/>
        <v>Western</v>
      </c>
      <c r="BW18" s="34">
        <v>4</v>
      </c>
      <c r="BX18" s="34">
        <v>1</v>
      </c>
      <c r="BY18" s="34">
        <v>1</v>
      </c>
      <c r="BZ18" s="34"/>
      <c r="CA18" s="34"/>
      <c r="CB18" s="36">
        <v>2</v>
      </c>
      <c r="CC18" s="8">
        <f t="shared" si="11"/>
        <v>42999</v>
      </c>
      <c r="CD18" s="9" t="str">
        <f t="shared" si="11"/>
        <v>Western</v>
      </c>
      <c r="CE18" s="34">
        <v>6</v>
      </c>
      <c r="CF18" s="34"/>
      <c r="CG18" s="34">
        <v>2</v>
      </c>
      <c r="CH18" s="34"/>
      <c r="CI18" s="34"/>
      <c r="CJ18" s="36">
        <v>2</v>
      </c>
      <c r="CK18" s="8">
        <f t="shared" si="12"/>
        <v>42999</v>
      </c>
      <c r="CL18" s="9" t="str">
        <f t="shared" si="12"/>
        <v>Western</v>
      </c>
      <c r="CM18" s="34">
        <v>1</v>
      </c>
      <c r="CN18" s="34"/>
      <c r="CO18" s="34"/>
      <c r="CP18" s="34"/>
      <c r="CQ18" s="34"/>
      <c r="CR18" s="36">
        <v>2</v>
      </c>
      <c r="CS18" s="8">
        <f t="shared" si="13"/>
        <v>42999</v>
      </c>
      <c r="CT18" s="9" t="str">
        <f t="shared" si="13"/>
        <v>Western</v>
      </c>
      <c r="CU18" s="34"/>
      <c r="CV18" s="34"/>
      <c r="CW18" s="34"/>
      <c r="CX18" s="34"/>
      <c r="CY18" s="34"/>
      <c r="CZ18" s="36">
        <v>2</v>
      </c>
      <c r="DA18" s="8">
        <f t="shared" si="14"/>
        <v>42999</v>
      </c>
      <c r="DB18" s="9" t="str">
        <f t="shared" si="14"/>
        <v>Western</v>
      </c>
      <c r="DC18" s="34">
        <v>4</v>
      </c>
      <c r="DD18" s="34"/>
      <c r="DE18" s="34"/>
      <c r="DF18" s="34"/>
      <c r="DG18" s="34"/>
      <c r="DH18" s="36">
        <v>2</v>
      </c>
      <c r="DI18" s="8">
        <f t="shared" si="15"/>
        <v>42999</v>
      </c>
      <c r="DJ18" s="9" t="str">
        <f t="shared" si="15"/>
        <v>Western</v>
      </c>
      <c r="DK18" s="43"/>
      <c r="DL18" s="43"/>
      <c r="DM18" s="43"/>
      <c r="DN18" s="43"/>
      <c r="DO18" s="43"/>
      <c r="DP18" s="70">
        <v>2</v>
      </c>
      <c r="DQ18" s="8">
        <f t="shared" si="16"/>
        <v>42999</v>
      </c>
      <c r="DR18" s="9" t="str">
        <f t="shared" si="16"/>
        <v>Western</v>
      </c>
      <c r="DS18" s="34"/>
      <c r="DT18" s="34"/>
      <c r="DU18" s="34"/>
      <c r="DV18" s="34"/>
      <c r="DW18" s="34"/>
      <c r="DX18" s="36">
        <v>2</v>
      </c>
      <c r="DY18" s="8">
        <f t="shared" si="17"/>
        <v>42999</v>
      </c>
      <c r="DZ18" s="9" t="str">
        <f t="shared" si="17"/>
        <v>Western</v>
      </c>
      <c r="EA18" s="34"/>
      <c r="EB18" s="34"/>
      <c r="EC18" s="34"/>
      <c r="ED18" s="34"/>
      <c r="EE18" s="34"/>
      <c r="EF18" s="36">
        <v>0</v>
      </c>
      <c r="EG18" s="8">
        <f t="shared" si="18"/>
        <v>42999</v>
      </c>
      <c r="EH18" s="9" t="str">
        <f t="shared" si="18"/>
        <v>Western</v>
      </c>
      <c r="EI18" s="34">
        <v>2</v>
      </c>
      <c r="EJ18" s="34">
        <v>1</v>
      </c>
      <c r="EK18" s="34">
        <v>1</v>
      </c>
      <c r="EL18" s="34"/>
      <c r="EM18" s="34"/>
      <c r="EN18" s="36">
        <v>2</v>
      </c>
      <c r="EO18" s="8">
        <f t="shared" si="19"/>
        <v>42999</v>
      </c>
      <c r="EP18" s="9" t="str">
        <f t="shared" si="19"/>
        <v>Western</v>
      </c>
      <c r="EQ18" s="9">
        <v>1</v>
      </c>
      <c r="ER18" s="9"/>
      <c r="ES18" s="9"/>
      <c r="ET18" s="9"/>
      <c r="EU18" s="62"/>
      <c r="EV18" s="65">
        <v>2</v>
      </c>
      <c r="EW18" s="8">
        <f t="shared" si="20"/>
        <v>42999</v>
      </c>
      <c r="EX18" s="9" t="str">
        <f t="shared" si="23"/>
        <v>Western</v>
      </c>
      <c r="EY18" s="9"/>
      <c r="EZ18" s="9"/>
      <c r="FA18" s="9"/>
      <c r="FB18" s="9"/>
      <c r="FC18" s="62"/>
      <c r="FD18" s="65">
        <v>2</v>
      </c>
      <c r="FE18" s="8">
        <f t="shared" si="21"/>
        <v>42999</v>
      </c>
      <c r="FF18" s="9" t="str">
        <f t="shared" si="24"/>
        <v>Western</v>
      </c>
      <c r="FG18" s="34"/>
      <c r="FH18" s="34"/>
      <c r="FI18" s="34"/>
      <c r="FJ18" s="34"/>
      <c r="FK18" s="71"/>
      <c r="FL18" s="72">
        <v>0</v>
      </c>
      <c r="FM18" s="61">
        <v>4</v>
      </c>
      <c r="FN18" s="34">
        <v>6</v>
      </c>
      <c r="FO18" s="9">
        <v>10</v>
      </c>
    </row>
    <row r="19" spans="1:172" x14ac:dyDescent="0.25">
      <c r="A19" s="8">
        <f t="shared" si="0"/>
        <v>43004</v>
      </c>
      <c r="B19" s="9" t="str">
        <f>I47</f>
        <v>Liberty Christian</v>
      </c>
      <c r="C19" s="34"/>
      <c r="D19" s="34"/>
      <c r="E19" s="34"/>
      <c r="F19" s="34">
        <v>6</v>
      </c>
      <c r="G19" s="34"/>
      <c r="H19" s="36">
        <v>2</v>
      </c>
      <c r="I19" s="8">
        <f t="shared" si="2"/>
        <v>43004</v>
      </c>
      <c r="J19" s="9" t="str">
        <f t="shared" si="22"/>
        <v>Liberty Christian</v>
      </c>
      <c r="K19" s="9">
        <v>4</v>
      </c>
      <c r="L19" s="9"/>
      <c r="M19" s="9">
        <v>1</v>
      </c>
      <c r="N19" s="9"/>
      <c r="O19" s="9"/>
      <c r="P19" s="10">
        <v>2</v>
      </c>
      <c r="Q19" s="8">
        <f t="shared" si="3"/>
        <v>43004</v>
      </c>
      <c r="R19" s="9" t="str">
        <f t="shared" si="3"/>
        <v>Liberty Christian</v>
      </c>
      <c r="S19" s="34">
        <v>2</v>
      </c>
      <c r="T19" s="34"/>
      <c r="U19" s="34">
        <v>1</v>
      </c>
      <c r="V19" s="34"/>
      <c r="W19" s="34"/>
      <c r="X19" s="36">
        <v>2</v>
      </c>
      <c r="Y19" s="8">
        <f t="shared" si="4"/>
        <v>43004</v>
      </c>
      <c r="Z19" s="9" t="str">
        <f t="shared" si="4"/>
        <v>Liberty Christian</v>
      </c>
      <c r="AA19" s="34"/>
      <c r="AB19" s="34"/>
      <c r="AC19" s="34"/>
      <c r="AD19" s="34"/>
      <c r="AE19" s="34"/>
      <c r="AF19" s="36">
        <v>2</v>
      </c>
      <c r="AG19" s="8">
        <f t="shared" si="5"/>
        <v>43004</v>
      </c>
      <c r="AH19" s="9" t="str">
        <f t="shared" si="5"/>
        <v>Liberty Christian</v>
      </c>
      <c r="AI19" s="34"/>
      <c r="AJ19" s="34"/>
      <c r="AK19" s="34"/>
      <c r="AL19" s="34"/>
      <c r="AM19" s="34"/>
      <c r="AN19" s="36">
        <v>2</v>
      </c>
      <c r="AO19" s="8">
        <f t="shared" si="6"/>
        <v>43004</v>
      </c>
      <c r="AP19" s="9" t="str">
        <f t="shared" si="6"/>
        <v>Liberty Christian</v>
      </c>
      <c r="AQ19" s="34"/>
      <c r="AR19" s="34"/>
      <c r="AS19" s="34"/>
      <c r="AT19" s="34"/>
      <c r="AU19" s="34"/>
      <c r="AV19" s="36">
        <v>1</v>
      </c>
      <c r="AW19" s="8">
        <f t="shared" si="7"/>
        <v>43004</v>
      </c>
      <c r="AX19" s="9" t="str">
        <f t="shared" si="7"/>
        <v>Liberty Christian</v>
      </c>
      <c r="AY19" s="34"/>
      <c r="AZ19" s="34"/>
      <c r="BA19" s="34"/>
      <c r="BB19" s="34"/>
      <c r="BC19" s="34"/>
      <c r="BD19" s="34">
        <v>1</v>
      </c>
      <c r="BE19" s="8">
        <f>AW19</f>
        <v>43004</v>
      </c>
      <c r="BF19" s="9" t="str">
        <f>AX19</f>
        <v>Liberty Christian</v>
      </c>
      <c r="BG19" s="34"/>
      <c r="BH19" s="34"/>
      <c r="BI19" s="34"/>
      <c r="BJ19" s="34"/>
      <c r="BK19" s="34"/>
      <c r="BL19" s="36">
        <v>1</v>
      </c>
      <c r="BM19" s="8">
        <f t="shared" si="9"/>
        <v>43004</v>
      </c>
      <c r="BN19" s="9" t="str">
        <f t="shared" si="9"/>
        <v>Liberty Christian</v>
      </c>
      <c r="BO19" s="34"/>
      <c r="BP19" s="34"/>
      <c r="BQ19" s="34"/>
      <c r="BR19" s="34"/>
      <c r="BS19" s="34"/>
      <c r="BT19" s="36">
        <v>2</v>
      </c>
      <c r="BU19" s="8">
        <f t="shared" si="10"/>
        <v>43004</v>
      </c>
      <c r="BV19" s="9" t="str">
        <f t="shared" si="10"/>
        <v>Liberty Christian</v>
      </c>
      <c r="BW19" s="34">
        <v>3</v>
      </c>
      <c r="BX19" s="34">
        <v>1</v>
      </c>
      <c r="BY19" s="34">
        <v>1</v>
      </c>
      <c r="BZ19" s="34"/>
      <c r="CA19" s="34"/>
      <c r="CB19" s="36">
        <v>2</v>
      </c>
      <c r="CC19" s="8">
        <f t="shared" si="11"/>
        <v>43004</v>
      </c>
      <c r="CD19" s="9" t="str">
        <f t="shared" si="11"/>
        <v>Liberty Christian</v>
      </c>
      <c r="CE19" s="34">
        <v>1</v>
      </c>
      <c r="CF19" s="34">
        <v>1</v>
      </c>
      <c r="CG19" s="34"/>
      <c r="CH19" s="34"/>
      <c r="CI19" s="34"/>
      <c r="CJ19" s="36">
        <v>2</v>
      </c>
      <c r="CK19" s="8">
        <f t="shared" si="12"/>
        <v>43004</v>
      </c>
      <c r="CL19" s="9" t="str">
        <f t="shared" si="12"/>
        <v>Liberty Christian</v>
      </c>
      <c r="CM19" s="34"/>
      <c r="CN19" s="34">
        <v>1</v>
      </c>
      <c r="CO19" s="34"/>
      <c r="CP19" s="34"/>
      <c r="CQ19" s="34"/>
      <c r="CR19" s="36">
        <v>2</v>
      </c>
      <c r="CS19" s="8">
        <f t="shared" si="13"/>
        <v>43004</v>
      </c>
      <c r="CT19" s="9" t="str">
        <f t="shared" si="13"/>
        <v>Liberty Christian</v>
      </c>
      <c r="CU19" s="34"/>
      <c r="CV19" s="34"/>
      <c r="CW19" s="34"/>
      <c r="CX19" s="34"/>
      <c r="CY19" s="34"/>
      <c r="CZ19" s="36">
        <v>2</v>
      </c>
      <c r="DA19" s="8">
        <f t="shared" si="14"/>
        <v>43004</v>
      </c>
      <c r="DB19" s="9" t="str">
        <f t="shared" si="14"/>
        <v>Liberty Christian</v>
      </c>
      <c r="DC19" s="34">
        <v>4</v>
      </c>
      <c r="DD19" s="34"/>
      <c r="DE19" s="34"/>
      <c r="DF19" s="34"/>
      <c r="DG19" s="69">
        <v>1</v>
      </c>
      <c r="DH19" s="36">
        <v>2</v>
      </c>
      <c r="DI19" s="8">
        <f t="shared" si="15"/>
        <v>43004</v>
      </c>
      <c r="DJ19" s="9" t="str">
        <f t="shared" si="15"/>
        <v>Liberty Christian</v>
      </c>
      <c r="DK19" s="43">
        <v>1</v>
      </c>
      <c r="DL19" s="43"/>
      <c r="DM19" s="43"/>
      <c r="DN19" s="43"/>
      <c r="DO19" s="43"/>
      <c r="DP19" s="70">
        <v>2</v>
      </c>
      <c r="DQ19" s="8">
        <f t="shared" si="16"/>
        <v>43004</v>
      </c>
      <c r="DR19" s="9" t="str">
        <f t="shared" si="16"/>
        <v>Liberty Christian</v>
      </c>
      <c r="DS19" s="34"/>
      <c r="DT19" s="34"/>
      <c r="DU19" s="34"/>
      <c r="DV19" s="34"/>
      <c r="DW19" s="34"/>
      <c r="DX19" s="36">
        <v>0</v>
      </c>
      <c r="DY19" s="8">
        <f t="shared" si="17"/>
        <v>43004</v>
      </c>
      <c r="DZ19" s="9" t="str">
        <f t="shared" si="17"/>
        <v>Liberty Christian</v>
      </c>
      <c r="EA19" s="34"/>
      <c r="EB19" s="34"/>
      <c r="EC19" s="34"/>
      <c r="ED19" s="34"/>
      <c r="EE19" s="34"/>
      <c r="EF19" s="36">
        <v>0</v>
      </c>
      <c r="EG19" s="8">
        <f t="shared" si="18"/>
        <v>43004</v>
      </c>
      <c r="EH19" s="9" t="str">
        <f t="shared" si="18"/>
        <v>Liberty Christian</v>
      </c>
      <c r="EI19" s="34">
        <v>1</v>
      </c>
      <c r="EJ19" s="34"/>
      <c r="EK19" s="34"/>
      <c r="EL19" s="34"/>
      <c r="EM19" s="34"/>
      <c r="EN19" s="36">
        <v>2</v>
      </c>
      <c r="EO19" s="8">
        <f t="shared" si="19"/>
        <v>43004</v>
      </c>
      <c r="EP19" s="9" t="str">
        <f t="shared" si="19"/>
        <v>Liberty Christian</v>
      </c>
      <c r="EQ19" s="9"/>
      <c r="ER19" s="9"/>
      <c r="ES19" s="9"/>
      <c r="ET19" s="63"/>
      <c r="EU19" s="63"/>
      <c r="EV19" s="10">
        <v>2</v>
      </c>
      <c r="EW19" s="8">
        <f t="shared" si="20"/>
        <v>43004</v>
      </c>
      <c r="EX19" s="9" t="str">
        <f t="shared" si="23"/>
        <v>Liberty Christian</v>
      </c>
      <c r="EY19" s="9"/>
      <c r="EZ19" s="9"/>
      <c r="FA19" s="9"/>
      <c r="FB19" s="63"/>
      <c r="FC19" s="63"/>
      <c r="FD19" s="10">
        <v>0</v>
      </c>
      <c r="FE19" s="8">
        <f t="shared" si="21"/>
        <v>43004</v>
      </c>
      <c r="FF19" s="9" t="str">
        <f t="shared" si="24"/>
        <v>Liberty Christian</v>
      </c>
      <c r="FG19" s="34"/>
      <c r="FH19" s="34"/>
      <c r="FI19" s="34"/>
      <c r="FJ19" s="73"/>
      <c r="FK19" s="73"/>
      <c r="FL19" s="36">
        <v>0</v>
      </c>
      <c r="FM19" s="61">
        <v>3</v>
      </c>
      <c r="FN19" s="34">
        <v>2</v>
      </c>
      <c r="FO19" s="9">
        <v>12</v>
      </c>
    </row>
    <row r="20" spans="1:172" x14ac:dyDescent="0.25">
      <c r="A20" s="8">
        <f t="shared" si="0"/>
        <v>43011</v>
      </c>
      <c r="B20" s="9" t="str">
        <f t="shared" si="1"/>
        <v>Frankfort</v>
      </c>
      <c r="C20" s="34"/>
      <c r="D20" s="34"/>
      <c r="E20" s="34"/>
      <c r="F20" s="34"/>
      <c r="G20" s="34"/>
      <c r="H20" s="36"/>
      <c r="I20" s="8">
        <f t="shared" si="2"/>
        <v>43011</v>
      </c>
      <c r="J20" s="9" t="str">
        <f t="shared" si="22"/>
        <v>Frankfort</v>
      </c>
      <c r="K20" s="9"/>
      <c r="L20" s="9"/>
      <c r="M20" s="9"/>
      <c r="N20" s="9"/>
      <c r="O20" s="9"/>
      <c r="P20" s="10"/>
      <c r="Q20" s="8">
        <f t="shared" si="3"/>
        <v>43011</v>
      </c>
      <c r="R20" s="9" t="str">
        <f t="shared" si="3"/>
        <v>Frankfort</v>
      </c>
      <c r="S20" s="26"/>
      <c r="T20" s="26"/>
      <c r="U20" s="34"/>
      <c r="V20" s="34"/>
      <c r="W20" s="34"/>
      <c r="X20" s="36"/>
      <c r="Y20" s="8">
        <f t="shared" si="4"/>
        <v>43011</v>
      </c>
      <c r="Z20" s="9" t="str">
        <f t="shared" si="4"/>
        <v>Frankfort</v>
      </c>
      <c r="AA20" s="34"/>
      <c r="AB20" s="34"/>
      <c r="AC20" s="34"/>
      <c r="AD20" s="34"/>
      <c r="AE20" s="34"/>
      <c r="AF20" s="36"/>
      <c r="AG20" s="8">
        <f t="shared" si="5"/>
        <v>43011</v>
      </c>
      <c r="AH20" s="9" t="str">
        <f t="shared" si="5"/>
        <v>Frankfort</v>
      </c>
      <c r="AI20" s="34"/>
      <c r="AJ20" s="34"/>
      <c r="AK20" s="34"/>
      <c r="AL20" s="34"/>
      <c r="AM20" s="34"/>
      <c r="AN20" s="36"/>
      <c r="AO20" s="8">
        <f t="shared" si="6"/>
        <v>43011</v>
      </c>
      <c r="AP20" s="9" t="str">
        <f t="shared" si="6"/>
        <v>Frankfort</v>
      </c>
      <c r="AQ20" s="34"/>
      <c r="AR20" s="34"/>
      <c r="AS20" s="34"/>
      <c r="AT20" s="34"/>
      <c r="AU20" s="34"/>
      <c r="AV20" s="36"/>
      <c r="AW20" s="8">
        <f t="shared" si="7"/>
        <v>43011</v>
      </c>
      <c r="AX20" s="9" t="str">
        <f t="shared" si="7"/>
        <v>Frankfort</v>
      </c>
      <c r="AY20" s="34"/>
      <c r="AZ20" s="34"/>
      <c r="BA20" s="34"/>
      <c r="BB20" s="34"/>
      <c r="BC20" s="34"/>
      <c r="BD20" s="34"/>
      <c r="BE20" s="8">
        <f t="shared" si="8"/>
        <v>43011</v>
      </c>
      <c r="BF20" s="9" t="str">
        <f t="shared" si="8"/>
        <v>Frankfort</v>
      </c>
      <c r="BG20" s="34"/>
      <c r="BH20" s="34"/>
      <c r="BI20" s="34"/>
      <c r="BJ20" s="34"/>
      <c r="BK20" s="34"/>
      <c r="BL20" s="36"/>
      <c r="BM20" s="8">
        <f t="shared" si="9"/>
        <v>43011</v>
      </c>
      <c r="BN20" s="9" t="str">
        <f t="shared" si="9"/>
        <v>Frankfort</v>
      </c>
      <c r="BO20" s="34"/>
      <c r="BP20" s="34"/>
      <c r="BQ20" s="34"/>
      <c r="BR20" s="34"/>
      <c r="BS20" s="34"/>
      <c r="BT20" s="36"/>
      <c r="BU20" s="8">
        <f t="shared" si="10"/>
        <v>43011</v>
      </c>
      <c r="BV20" s="9" t="str">
        <f t="shared" si="10"/>
        <v>Frankfort</v>
      </c>
      <c r="BW20" s="34"/>
      <c r="BX20" s="34"/>
      <c r="BY20" s="34"/>
      <c r="BZ20" s="34"/>
      <c r="CA20" s="34"/>
      <c r="CB20" s="36"/>
      <c r="CC20" s="8">
        <f t="shared" si="11"/>
        <v>43011</v>
      </c>
      <c r="CD20" s="9" t="str">
        <f t="shared" si="11"/>
        <v>Frankfort</v>
      </c>
      <c r="CE20" s="34"/>
      <c r="CF20" s="34"/>
      <c r="CG20" s="34"/>
      <c r="CH20" s="34"/>
      <c r="CI20" s="34"/>
      <c r="CJ20" s="36"/>
      <c r="CK20" s="8">
        <f t="shared" si="12"/>
        <v>43011</v>
      </c>
      <c r="CL20" s="9" t="str">
        <f t="shared" si="12"/>
        <v>Frankfort</v>
      </c>
      <c r="CM20" s="34"/>
      <c r="CN20" s="34"/>
      <c r="CO20" s="34"/>
      <c r="CP20" s="34"/>
      <c r="CQ20" s="34"/>
      <c r="CR20" s="36"/>
      <c r="CS20" s="8">
        <f t="shared" si="13"/>
        <v>43011</v>
      </c>
      <c r="CT20" s="9" t="str">
        <f t="shared" si="13"/>
        <v>Frankfort</v>
      </c>
      <c r="CU20" s="34"/>
      <c r="CV20" s="34"/>
      <c r="CW20" s="34"/>
      <c r="CX20" s="34"/>
      <c r="CY20" s="34"/>
      <c r="CZ20" s="36"/>
      <c r="DA20" s="8">
        <f t="shared" si="14"/>
        <v>43011</v>
      </c>
      <c r="DB20" s="9" t="str">
        <f t="shared" si="14"/>
        <v>Frankfort</v>
      </c>
      <c r="DC20" s="34"/>
      <c r="DD20" s="34"/>
      <c r="DE20" s="34"/>
      <c r="DF20" s="34"/>
      <c r="DG20" s="34"/>
      <c r="DH20" s="36"/>
      <c r="DI20" s="8">
        <f t="shared" si="15"/>
        <v>43011</v>
      </c>
      <c r="DJ20" s="9" t="str">
        <f t="shared" si="15"/>
        <v>Frankfort</v>
      </c>
      <c r="DK20" s="43"/>
      <c r="DL20" s="43"/>
      <c r="DM20" s="43"/>
      <c r="DN20" s="43"/>
      <c r="DO20" s="43"/>
      <c r="DP20" s="70"/>
      <c r="DQ20" s="8">
        <f t="shared" si="16"/>
        <v>43011</v>
      </c>
      <c r="DR20" s="9" t="str">
        <f t="shared" si="16"/>
        <v>Frankfort</v>
      </c>
      <c r="DS20" s="34"/>
      <c r="DT20" s="34"/>
      <c r="DU20" s="34"/>
      <c r="DV20" s="34"/>
      <c r="DW20" s="34"/>
      <c r="DX20" s="36"/>
      <c r="DY20" s="8">
        <f t="shared" si="17"/>
        <v>43011</v>
      </c>
      <c r="DZ20" s="9" t="str">
        <f t="shared" si="17"/>
        <v>Frankfort</v>
      </c>
      <c r="EA20" s="34"/>
      <c r="EB20" s="34"/>
      <c r="EC20" s="34"/>
      <c r="ED20" s="34"/>
      <c r="EE20" s="34"/>
      <c r="EF20" s="36"/>
      <c r="EG20" s="8">
        <f t="shared" si="18"/>
        <v>43011</v>
      </c>
      <c r="EH20" s="9" t="str">
        <f t="shared" si="18"/>
        <v>Frankfort</v>
      </c>
      <c r="EI20" s="34"/>
      <c r="EJ20" s="34"/>
      <c r="EK20" s="34"/>
      <c r="EL20" s="34"/>
      <c r="EM20" s="34"/>
      <c r="EN20" s="36"/>
      <c r="EO20" s="8">
        <f t="shared" si="19"/>
        <v>43011</v>
      </c>
      <c r="EP20" s="9" t="str">
        <f t="shared" si="19"/>
        <v>Frankfort</v>
      </c>
      <c r="EQ20" s="9"/>
      <c r="ER20" s="9"/>
      <c r="ES20" s="9"/>
      <c r="ET20" s="9"/>
      <c r="EU20" s="9"/>
      <c r="EV20" s="10"/>
      <c r="EW20" s="8">
        <f t="shared" si="20"/>
        <v>43011</v>
      </c>
      <c r="EX20" s="9" t="str">
        <f t="shared" si="23"/>
        <v>Frankfort</v>
      </c>
      <c r="EY20" s="9"/>
      <c r="EZ20" s="9"/>
      <c r="FA20" s="9"/>
      <c r="FB20" s="9"/>
      <c r="FC20" s="9"/>
      <c r="FD20" s="10"/>
      <c r="FE20" s="8">
        <f t="shared" si="21"/>
        <v>43011</v>
      </c>
      <c r="FF20" s="9" t="str">
        <f t="shared" si="24"/>
        <v>Frankfort</v>
      </c>
      <c r="FG20" s="34"/>
      <c r="FH20" s="34"/>
      <c r="FI20" s="34"/>
      <c r="FJ20" s="34"/>
      <c r="FK20" s="34"/>
      <c r="FL20" s="36"/>
      <c r="FM20" s="61"/>
      <c r="FN20" s="9"/>
      <c r="FO20" s="9"/>
    </row>
    <row r="21" spans="1:172" x14ac:dyDescent="0.25">
      <c r="A21" s="8">
        <f t="shared" si="0"/>
        <v>43012</v>
      </c>
      <c r="B21" s="9" t="str">
        <f t="shared" si="1"/>
        <v>Sectional</v>
      </c>
      <c r="C21" s="9"/>
      <c r="D21" s="9"/>
      <c r="E21" s="9"/>
      <c r="F21" s="9"/>
      <c r="G21" s="9"/>
      <c r="H21" s="10"/>
      <c r="I21" s="8">
        <f t="shared" ref="I21:J23" si="26">A21</f>
        <v>43012</v>
      </c>
      <c r="J21" s="9" t="str">
        <f t="shared" si="26"/>
        <v>Sectional</v>
      </c>
      <c r="K21" s="9"/>
      <c r="L21" s="9"/>
      <c r="M21" s="9"/>
      <c r="N21" s="9"/>
      <c r="O21" s="9"/>
      <c r="P21" s="10"/>
      <c r="Q21" s="8">
        <f>I21</f>
        <v>43012</v>
      </c>
      <c r="R21" s="9" t="str">
        <f>J21</f>
        <v>Sectional</v>
      </c>
      <c r="S21" s="26"/>
      <c r="T21" s="26"/>
      <c r="U21" s="34"/>
      <c r="V21" s="34"/>
      <c r="W21" s="34"/>
      <c r="X21" s="36"/>
      <c r="Y21" s="8">
        <f t="shared" ref="Y21:Z23" si="27">Q21</f>
        <v>43012</v>
      </c>
      <c r="Z21" s="9" t="str">
        <f t="shared" si="27"/>
        <v>Sectional</v>
      </c>
      <c r="AA21" s="34"/>
      <c r="AB21" s="34"/>
      <c r="AC21" s="34"/>
      <c r="AD21" s="34"/>
      <c r="AE21" s="34"/>
      <c r="AF21" s="36"/>
      <c r="AG21" s="8">
        <f t="shared" ref="AG21:AH23" si="28">Y21</f>
        <v>43012</v>
      </c>
      <c r="AH21" s="9" t="str">
        <f t="shared" si="28"/>
        <v>Sectional</v>
      </c>
      <c r="AI21" s="34"/>
      <c r="AJ21" s="34"/>
      <c r="AK21" s="34"/>
      <c r="AL21" s="34"/>
      <c r="AM21" s="34"/>
      <c r="AN21" s="36"/>
      <c r="AO21" s="8">
        <f t="shared" ref="AO21:AP23" si="29">AG21</f>
        <v>43012</v>
      </c>
      <c r="AP21" s="9" t="str">
        <f t="shared" si="29"/>
        <v>Sectional</v>
      </c>
      <c r="AQ21" s="34"/>
      <c r="AR21" s="34"/>
      <c r="AS21" s="34"/>
      <c r="AT21" s="34"/>
      <c r="AU21" s="34"/>
      <c r="AV21" s="36"/>
      <c r="AW21" s="8">
        <f t="shared" ref="AW21:AX23" si="30">AO21</f>
        <v>43012</v>
      </c>
      <c r="AX21" s="9" t="str">
        <f t="shared" si="30"/>
        <v>Sectional</v>
      </c>
      <c r="AY21" s="34"/>
      <c r="AZ21" s="34"/>
      <c r="BA21" s="34"/>
      <c r="BB21" s="34"/>
      <c r="BC21" s="34"/>
      <c r="BD21" s="34"/>
      <c r="BE21" s="8">
        <f t="shared" ref="BE21:BF23" si="31">AW21</f>
        <v>43012</v>
      </c>
      <c r="BF21" s="9" t="str">
        <f t="shared" si="31"/>
        <v>Sectional</v>
      </c>
      <c r="BG21" s="34"/>
      <c r="BH21" s="34"/>
      <c r="BI21" s="34"/>
      <c r="BJ21" s="34"/>
      <c r="BK21" s="34"/>
      <c r="BL21" s="36"/>
      <c r="BM21" s="8">
        <f t="shared" ref="BM21:BN23" si="32">BE21</f>
        <v>43012</v>
      </c>
      <c r="BN21" s="9" t="str">
        <f t="shared" si="32"/>
        <v>Sectional</v>
      </c>
      <c r="BO21" s="34"/>
      <c r="BP21" s="34"/>
      <c r="BQ21" s="34"/>
      <c r="BR21" s="34"/>
      <c r="BS21" s="34"/>
      <c r="BT21" s="36"/>
      <c r="BU21" s="8">
        <f t="shared" ref="BU21:BV23" si="33">BM21</f>
        <v>43012</v>
      </c>
      <c r="BV21" s="9" t="str">
        <f t="shared" si="33"/>
        <v>Sectional</v>
      </c>
      <c r="BW21" s="34"/>
      <c r="BX21" s="34"/>
      <c r="BY21" s="34"/>
      <c r="BZ21" s="34"/>
      <c r="CA21" s="34"/>
      <c r="CB21" s="36"/>
      <c r="CC21" s="8">
        <f t="shared" ref="CC21:CD23" si="34">BU21</f>
        <v>43012</v>
      </c>
      <c r="CD21" s="9" t="str">
        <f t="shared" si="34"/>
        <v>Sectional</v>
      </c>
      <c r="CE21" s="34"/>
      <c r="CF21" s="34"/>
      <c r="CG21" s="34"/>
      <c r="CH21" s="34"/>
      <c r="CI21" s="34"/>
      <c r="CJ21" s="36"/>
      <c r="CK21" s="8">
        <f t="shared" ref="CK21:CL23" si="35">CC21</f>
        <v>43012</v>
      </c>
      <c r="CL21" s="9" t="str">
        <f t="shared" si="35"/>
        <v>Sectional</v>
      </c>
      <c r="CM21" s="34"/>
      <c r="CN21" s="34"/>
      <c r="CO21" s="34"/>
      <c r="CP21" s="34"/>
      <c r="CQ21" s="34"/>
      <c r="CR21" s="36"/>
      <c r="CS21" s="8">
        <f t="shared" ref="CS21:CT23" si="36">CK21</f>
        <v>43012</v>
      </c>
      <c r="CT21" s="9" t="str">
        <f t="shared" si="36"/>
        <v>Sectional</v>
      </c>
      <c r="CU21" s="34"/>
      <c r="CV21" s="34"/>
      <c r="CW21" s="34"/>
      <c r="CX21" s="34"/>
      <c r="CY21" s="34"/>
      <c r="CZ21" s="36"/>
      <c r="DA21" s="8">
        <f t="shared" ref="DA21:DB23" si="37">CS21</f>
        <v>43012</v>
      </c>
      <c r="DB21" s="9" t="str">
        <f t="shared" si="37"/>
        <v>Sectional</v>
      </c>
      <c r="DC21" s="34"/>
      <c r="DD21" s="34"/>
      <c r="DE21" s="34"/>
      <c r="DF21" s="34"/>
      <c r="DG21" s="34"/>
      <c r="DH21" s="36"/>
      <c r="DI21" s="8">
        <f t="shared" ref="DI21:DJ23" si="38">DA21</f>
        <v>43012</v>
      </c>
      <c r="DJ21" s="9" t="str">
        <f t="shared" si="38"/>
        <v>Sectional</v>
      </c>
      <c r="DK21" s="34"/>
      <c r="DL21" s="34"/>
      <c r="DM21" s="34"/>
      <c r="DN21" s="34"/>
      <c r="DO21" s="34"/>
      <c r="DP21" s="36"/>
      <c r="DQ21" s="8">
        <f t="shared" ref="DQ21:DR23" si="39">DI21</f>
        <v>43012</v>
      </c>
      <c r="DR21" s="9" t="str">
        <f t="shared" si="39"/>
        <v>Sectional</v>
      </c>
      <c r="DS21" s="9"/>
      <c r="DT21" s="9"/>
      <c r="DU21" s="9"/>
      <c r="DV21" s="9"/>
      <c r="DW21" s="9"/>
      <c r="DX21" s="10"/>
      <c r="DY21" s="8">
        <f t="shared" ref="DY21:DZ23" si="40">DQ21</f>
        <v>43012</v>
      </c>
      <c r="DZ21" s="9" t="str">
        <f t="shared" si="40"/>
        <v>Sectional</v>
      </c>
      <c r="EA21" s="34"/>
      <c r="EB21" s="34"/>
      <c r="EC21" s="34"/>
      <c r="ED21" s="34"/>
      <c r="EE21" s="34"/>
      <c r="EF21" s="36"/>
      <c r="EG21" s="8">
        <f t="shared" ref="EG21:EH23" si="41">DY21</f>
        <v>43012</v>
      </c>
      <c r="EH21" s="9" t="str">
        <f t="shared" si="41"/>
        <v>Sectional</v>
      </c>
      <c r="EI21" s="34"/>
      <c r="EJ21" s="34"/>
      <c r="EK21" s="34"/>
      <c r="EL21" s="34"/>
      <c r="EM21" s="34"/>
      <c r="EN21" s="36"/>
      <c r="EO21" s="8">
        <f t="shared" ref="EO21:EP23" si="42">EG21</f>
        <v>43012</v>
      </c>
      <c r="EP21" s="9" t="str">
        <f t="shared" si="42"/>
        <v>Sectional</v>
      </c>
      <c r="EQ21" s="9"/>
      <c r="ER21" s="9"/>
      <c r="ES21" s="9"/>
      <c r="ET21" s="9"/>
      <c r="EU21" s="9"/>
      <c r="EV21" s="10"/>
      <c r="EW21" s="8">
        <f t="shared" ref="EW21:EX23" si="43">EO21</f>
        <v>43012</v>
      </c>
      <c r="EX21" s="9" t="str">
        <f t="shared" si="43"/>
        <v>Sectional</v>
      </c>
      <c r="EY21" s="9"/>
      <c r="EZ21" s="9"/>
      <c r="FA21" s="9"/>
      <c r="FB21" s="9"/>
      <c r="FC21" s="9"/>
      <c r="FD21" s="10"/>
      <c r="FE21" s="8">
        <f t="shared" ref="FE21:FF23" si="44">EW21</f>
        <v>43012</v>
      </c>
      <c r="FF21" s="9" t="str">
        <f t="shared" si="44"/>
        <v>Sectional</v>
      </c>
      <c r="FG21" s="34"/>
      <c r="FH21" s="34"/>
      <c r="FI21" s="34"/>
      <c r="FJ21" s="34"/>
      <c r="FK21" s="34"/>
      <c r="FL21" s="36"/>
      <c r="FM21" s="62"/>
      <c r="FN21" s="9"/>
      <c r="FO21" s="9"/>
    </row>
    <row r="22" spans="1:172" x14ac:dyDescent="0.25">
      <c r="A22" s="11">
        <f t="shared" si="0"/>
        <v>43015</v>
      </c>
      <c r="B22" s="9" t="str">
        <f t="shared" si="1"/>
        <v>Sectional</v>
      </c>
      <c r="C22" s="9"/>
      <c r="D22" s="9"/>
      <c r="E22" s="9"/>
      <c r="F22" s="9"/>
      <c r="G22" s="9"/>
      <c r="H22" s="12"/>
      <c r="I22" s="11">
        <f t="shared" si="26"/>
        <v>43015</v>
      </c>
      <c r="J22" s="9" t="str">
        <f t="shared" si="26"/>
        <v>Sectional</v>
      </c>
      <c r="K22" s="9"/>
      <c r="L22" s="9"/>
      <c r="M22" s="9"/>
      <c r="N22" s="9"/>
      <c r="O22" s="9"/>
      <c r="P22" s="12"/>
      <c r="Q22" s="11">
        <f t="shared" si="3"/>
        <v>43015</v>
      </c>
      <c r="R22" s="9" t="str">
        <f>J22</f>
        <v>Sectional</v>
      </c>
      <c r="S22" s="26"/>
      <c r="T22" s="26"/>
      <c r="U22" s="34"/>
      <c r="V22" s="34"/>
      <c r="W22" s="34"/>
      <c r="X22" s="37"/>
      <c r="Y22" s="11">
        <f t="shared" si="27"/>
        <v>43015</v>
      </c>
      <c r="Z22" s="9" t="str">
        <f t="shared" si="27"/>
        <v>Sectional</v>
      </c>
      <c r="AA22" s="34"/>
      <c r="AB22" s="34"/>
      <c r="AC22" s="34"/>
      <c r="AD22" s="34"/>
      <c r="AE22" s="34"/>
      <c r="AF22" s="37"/>
      <c r="AG22" s="11">
        <f t="shared" si="28"/>
        <v>43015</v>
      </c>
      <c r="AH22" s="9" t="str">
        <f t="shared" si="28"/>
        <v>Sectional</v>
      </c>
      <c r="AI22" s="26"/>
      <c r="AJ22" s="26"/>
      <c r="AK22" s="26"/>
      <c r="AL22" s="26"/>
      <c r="AM22" s="26"/>
      <c r="AN22" s="27"/>
      <c r="AO22" s="11">
        <f t="shared" si="29"/>
        <v>43015</v>
      </c>
      <c r="AP22" s="9" t="str">
        <f t="shared" si="29"/>
        <v>Sectional</v>
      </c>
      <c r="AQ22" s="34"/>
      <c r="AR22" s="34"/>
      <c r="AS22" s="34"/>
      <c r="AT22" s="34"/>
      <c r="AU22" s="34"/>
      <c r="AV22" s="37"/>
      <c r="AW22" s="11">
        <f t="shared" si="30"/>
        <v>43015</v>
      </c>
      <c r="AX22" s="9" t="str">
        <f t="shared" si="30"/>
        <v>Sectional</v>
      </c>
      <c r="AY22" s="34"/>
      <c r="AZ22" s="34"/>
      <c r="BA22" s="34"/>
      <c r="BB22" s="34"/>
      <c r="BC22" s="34"/>
      <c r="BD22" s="37"/>
      <c r="BE22" s="11">
        <f t="shared" si="31"/>
        <v>43015</v>
      </c>
      <c r="BF22" s="9" t="str">
        <f t="shared" si="31"/>
        <v>Sectional</v>
      </c>
      <c r="BG22" s="9"/>
      <c r="BH22" s="9"/>
      <c r="BI22" s="9"/>
      <c r="BJ22" s="9"/>
      <c r="BK22" s="9"/>
      <c r="BL22" s="12"/>
      <c r="BM22" s="11">
        <f t="shared" si="32"/>
        <v>43015</v>
      </c>
      <c r="BN22" s="9" t="str">
        <f t="shared" si="32"/>
        <v>Sectional</v>
      </c>
      <c r="BO22" s="34"/>
      <c r="BP22" s="34"/>
      <c r="BQ22" s="34"/>
      <c r="BR22" s="34"/>
      <c r="BS22" s="34"/>
      <c r="BT22" s="37"/>
      <c r="BU22" s="11">
        <f t="shared" si="33"/>
        <v>43015</v>
      </c>
      <c r="BV22" s="9" t="str">
        <f t="shared" si="33"/>
        <v>Sectional</v>
      </c>
      <c r="BW22" s="34"/>
      <c r="BX22" s="34"/>
      <c r="BY22" s="34"/>
      <c r="BZ22" s="34"/>
      <c r="CA22" s="34"/>
      <c r="CB22" s="37"/>
      <c r="CC22" s="11">
        <f t="shared" si="34"/>
        <v>43015</v>
      </c>
      <c r="CD22" s="9" t="str">
        <f t="shared" si="34"/>
        <v>Sectional</v>
      </c>
      <c r="CE22" s="34"/>
      <c r="CF22" s="34"/>
      <c r="CG22" s="34"/>
      <c r="CH22" s="34"/>
      <c r="CI22" s="34"/>
      <c r="CJ22" s="37"/>
      <c r="CK22" s="11">
        <f t="shared" si="35"/>
        <v>43015</v>
      </c>
      <c r="CL22" s="9" t="str">
        <f t="shared" si="35"/>
        <v>Sectional</v>
      </c>
      <c r="CM22" s="9"/>
      <c r="CN22" s="9"/>
      <c r="CO22" s="9"/>
      <c r="CP22" s="9"/>
      <c r="CQ22" s="9"/>
      <c r="CR22" s="12"/>
      <c r="CS22" s="11">
        <f t="shared" si="36"/>
        <v>43015</v>
      </c>
      <c r="CT22" s="9" t="str">
        <f t="shared" si="36"/>
        <v>Sectional</v>
      </c>
      <c r="CU22" s="9"/>
      <c r="CV22" s="9"/>
      <c r="CW22" s="9"/>
      <c r="CX22" s="9"/>
      <c r="CY22" s="9"/>
      <c r="CZ22" s="12"/>
      <c r="DA22" s="11">
        <f t="shared" si="37"/>
        <v>43015</v>
      </c>
      <c r="DB22" s="9" t="str">
        <f t="shared" si="37"/>
        <v>Sectional</v>
      </c>
      <c r="DC22" s="34"/>
      <c r="DD22" s="34"/>
      <c r="DE22" s="34"/>
      <c r="DF22" s="34"/>
      <c r="DG22" s="34"/>
      <c r="DH22" s="37"/>
      <c r="DI22" s="11">
        <f t="shared" si="38"/>
        <v>43015</v>
      </c>
      <c r="DJ22" s="9" t="str">
        <f t="shared" si="38"/>
        <v>Sectional</v>
      </c>
      <c r="DK22" s="34"/>
      <c r="DL22" s="34"/>
      <c r="DM22" s="34"/>
      <c r="DN22" s="34"/>
      <c r="DO22" s="34"/>
      <c r="DP22" s="37"/>
      <c r="DQ22" s="11">
        <f t="shared" si="39"/>
        <v>43015</v>
      </c>
      <c r="DR22" s="9" t="str">
        <f t="shared" si="39"/>
        <v>Sectional</v>
      </c>
      <c r="DS22" s="9"/>
      <c r="DT22" s="9"/>
      <c r="DU22" s="9"/>
      <c r="DV22" s="9"/>
      <c r="DW22" s="9"/>
      <c r="DX22" s="12"/>
      <c r="DY22" s="11">
        <f t="shared" si="40"/>
        <v>43015</v>
      </c>
      <c r="DZ22" s="9" t="str">
        <f t="shared" si="40"/>
        <v>Sectional</v>
      </c>
      <c r="EA22" s="9"/>
      <c r="EB22" s="9"/>
      <c r="EC22" s="9"/>
      <c r="ED22" s="9"/>
      <c r="EE22" s="9"/>
      <c r="EF22" s="12"/>
      <c r="EG22" s="11">
        <f t="shared" si="41"/>
        <v>43015</v>
      </c>
      <c r="EH22" s="9" t="str">
        <f t="shared" si="41"/>
        <v>Sectional</v>
      </c>
      <c r="EI22" s="9"/>
      <c r="EJ22" s="9"/>
      <c r="EK22" s="9"/>
      <c r="EL22" s="9"/>
      <c r="EM22" s="9"/>
      <c r="EN22" s="12"/>
      <c r="EO22" s="11">
        <f t="shared" si="42"/>
        <v>43015</v>
      </c>
      <c r="EP22" s="9" t="str">
        <f t="shared" si="42"/>
        <v>Sectional</v>
      </c>
      <c r="EQ22" s="9"/>
      <c r="ER22" s="9"/>
      <c r="ES22" s="9"/>
      <c r="ET22" s="9"/>
      <c r="EU22" s="9"/>
      <c r="EV22" s="12"/>
      <c r="EW22" s="11">
        <f t="shared" si="43"/>
        <v>43015</v>
      </c>
      <c r="EX22" s="9" t="str">
        <f t="shared" si="43"/>
        <v>Sectional</v>
      </c>
      <c r="EY22" s="9"/>
      <c r="EZ22" s="9"/>
      <c r="FA22" s="9"/>
      <c r="FB22" s="9"/>
      <c r="FC22" s="9"/>
      <c r="FD22" s="12"/>
      <c r="FE22" s="11">
        <f t="shared" si="44"/>
        <v>43015</v>
      </c>
      <c r="FF22" s="9" t="str">
        <f t="shared" si="44"/>
        <v>Sectional</v>
      </c>
      <c r="FG22" s="34"/>
      <c r="FH22" s="34"/>
      <c r="FI22" s="34"/>
      <c r="FJ22" s="34"/>
      <c r="FK22" s="34"/>
      <c r="FL22" s="37"/>
      <c r="FM22" s="62"/>
      <c r="FN22" s="9"/>
      <c r="FO22" s="9"/>
    </row>
    <row r="23" spans="1:172" ht="13.8" thickBot="1" x14ac:dyDescent="0.3">
      <c r="A23" s="13">
        <f t="shared" si="0"/>
        <v>43020</v>
      </c>
      <c r="B23" s="14" t="str">
        <f t="shared" si="1"/>
        <v>Regional</v>
      </c>
      <c r="C23" s="14"/>
      <c r="D23" s="14"/>
      <c r="E23" s="14"/>
      <c r="F23" s="14"/>
      <c r="G23" s="14"/>
      <c r="H23" s="15"/>
      <c r="I23" s="13">
        <f t="shared" si="26"/>
        <v>43020</v>
      </c>
      <c r="J23" s="14" t="str">
        <f t="shared" si="26"/>
        <v>Regional</v>
      </c>
      <c r="K23" s="14"/>
      <c r="L23" s="14"/>
      <c r="M23" s="14"/>
      <c r="N23" s="14"/>
      <c r="O23" s="14"/>
      <c r="P23" s="15"/>
      <c r="Q23" s="13">
        <f t="shared" si="3"/>
        <v>43020</v>
      </c>
      <c r="R23" s="28" t="str">
        <f>J23</f>
        <v>Regional</v>
      </c>
      <c r="S23" s="28"/>
      <c r="T23" s="28"/>
      <c r="U23" s="28"/>
      <c r="V23" s="28"/>
      <c r="W23" s="28"/>
      <c r="X23" s="29"/>
      <c r="Y23" s="13">
        <f t="shared" si="27"/>
        <v>43020</v>
      </c>
      <c r="Z23" s="14" t="str">
        <f t="shared" si="27"/>
        <v>Regional</v>
      </c>
      <c r="AA23" s="53"/>
      <c r="AB23" s="53"/>
      <c r="AC23" s="53"/>
      <c r="AD23" s="53"/>
      <c r="AE23" s="53"/>
      <c r="AF23" s="54"/>
      <c r="AG23" s="13">
        <f t="shared" si="28"/>
        <v>43020</v>
      </c>
      <c r="AH23" s="14" t="str">
        <f t="shared" si="28"/>
        <v>Regional</v>
      </c>
      <c r="AI23" s="14"/>
      <c r="AJ23" s="14"/>
      <c r="AK23" s="14"/>
      <c r="AL23" s="14"/>
      <c r="AM23" s="14"/>
      <c r="AN23" s="15"/>
      <c r="AO23" s="13">
        <f t="shared" si="29"/>
        <v>43020</v>
      </c>
      <c r="AP23" s="14" t="str">
        <f t="shared" si="29"/>
        <v>Regional</v>
      </c>
      <c r="AQ23" s="53"/>
      <c r="AR23" s="53"/>
      <c r="AS23" s="53"/>
      <c r="AT23" s="53"/>
      <c r="AU23" s="53"/>
      <c r="AV23" s="54"/>
      <c r="AW23" s="13">
        <f t="shared" si="30"/>
        <v>43020</v>
      </c>
      <c r="AX23" s="14" t="str">
        <f t="shared" si="30"/>
        <v>Regional</v>
      </c>
      <c r="AY23" s="53"/>
      <c r="AZ23" s="53"/>
      <c r="BA23" s="53"/>
      <c r="BB23" s="53"/>
      <c r="BC23" s="53"/>
      <c r="BD23" s="54"/>
      <c r="BE23" s="13">
        <f t="shared" si="31"/>
        <v>43020</v>
      </c>
      <c r="BF23" s="14" t="str">
        <f t="shared" si="31"/>
        <v>Regional</v>
      </c>
      <c r="BG23" s="14"/>
      <c r="BH23" s="14"/>
      <c r="BI23" s="14"/>
      <c r="BJ23" s="14"/>
      <c r="BK23" s="14"/>
      <c r="BL23" s="15"/>
      <c r="BM23" s="13">
        <f t="shared" si="32"/>
        <v>43020</v>
      </c>
      <c r="BN23" s="14" t="str">
        <f t="shared" si="32"/>
        <v>Regional</v>
      </c>
      <c r="BO23" s="53"/>
      <c r="BP23" s="53"/>
      <c r="BQ23" s="53"/>
      <c r="BR23" s="53"/>
      <c r="BS23" s="53"/>
      <c r="BT23" s="54"/>
      <c r="BU23" s="13">
        <f t="shared" si="33"/>
        <v>43020</v>
      </c>
      <c r="BV23" s="14" t="str">
        <f t="shared" si="33"/>
        <v>Regional</v>
      </c>
      <c r="BW23" s="53"/>
      <c r="BX23" s="53"/>
      <c r="BY23" s="53"/>
      <c r="BZ23" s="53"/>
      <c r="CA23" s="53"/>
      <c r="CB23" s="54"/>
      <c r="CC23" s="13">
        <f t="shared" si="34"/>
        <v>43020</v>
      </c>
      <c r="CD23" s="14" t="str">
        <f t="shared" si="34"/>
        <v>Regional</v>
      </c>
      <c r="CE23" s="53"/>
      <c r="CF23" s="53"/>
      <c r="CG23" s="53"/>
      <c r="CH23" s="53"/>
      <c r="CI23" s="53"/>
      <c r="CJ23" s="54"/>
      <c r="CK23" s="13">
        <f t="shared" si="35"/>
        <v>43020</v>
      </c>
      <c r="CL23" s="14" t="str">
        <f t="shared" si="35"/>
        <v>Regional</v>
      </c>
      <c r="CM23" s="14"/>
      <c r="CN23" s="14"/>
      <c r="CO23" s="14"/>
      <c r="CP23" s="14"/>
      <c r="CQ23" s="14"/>
      <c r="CR23" s="15"/>
      <c r="CS23" s="13">
        <f t="shared" si="36"/>
        <v>43020</v>
      </c>
      <c r="CT23" s="14" t="str">
        <f t="shared" si="36"/>
        <v>Regional</v>
      </c>
      <c r="CU23" s="14"/>
      <c r="CV23" s="14"/>
      <c r="CW23" s="14"/>
      <c r="CX23" s="14"/>
      <c r="CY23" s="14"/>
      <c r="CZ23" s="15"/>
      <c r="DA23" s="13">
        <f t="shared" si="37"/>
        <v>43020</v>
      </c>
      <c r="DB23" s="14" t="str">
        <f t="shared" si="37"/>
        <v>Regional</v>
      </c>
      <c r="DC23" s="53"/>
      <c r="DD23" s="53"/>
      <c r="DE23" s="53"/>
      <c r="DF23" s="53"/>
      <c r="DG23" s="53"/>
      <c r="DH23" s="54"/>
      <c r="DI23" s="13">
        <f t="shared" si="38"/>
        <v>43020</v>
      </c>
      <c r="DJ23" s="14" t="str">
        <f t="shared" si="38"/>
        <v>Regional</v>
      </c>
      <c r="DK23" s="53"/>
      <c r="DL23" s="53"/>
      <c r="DM23" s="53"/>
      <c r="DN23" s="53"/>
      <c r="DO23" s="53"/>
      <c r="DP23" s="54"/>
      <c r="DQ23" s="13">
        <f t="shared" si="39"/>
        <v>43020</v>
      </c>
      <c r="DR23" s="14" t="str">
        <f t="shared" si="39"/>
        <v>Regional</v>
      </c>
      <c r="DS23" s="14"/>
      <c r="DT23" s="14"/>
      <c r="DU23" s="14"/>
      <c r="DV23" s="14"/>
      <c r="DW23" s="14"/>
      <c r="DX23" s="15"/>
      <c r="DY23" s="13">
        <f t="shared" si="40"/>
        <v>43020</v>
      </c>
      <c r="DZ23" s="14" t="str">
        <f t="shared" si="40"/>
        <v>Regional</v>
      </c>
      <c r="EA23" s="14"/>
      <c r="EB23" s="14"/>
      <c r="EC23" s="14"/>
      <c r="ED23" s="14"/>
      <c r="EE23" s="14"/>
      <c r="EF23" s="15"/>
      <c r="EG23" s="13">
        <f t="shared" si="41"/>
        <v>43020</v>
      </c>
      <c r="EH23" s="14" t="str">
        <f t="shared" si="41"/>
        <v>Regional</v>
      </c>
      <c r="EI23" s="14"/>
      <c r="EJ23" s="14"/>
      <c r="EK23" s="14"/>
      <c r="EL23" s="14"/>
      <c r="EM23" s="14"/>
      <c r="EN23" s="15"/>
      <c r="EO23" s="13">
        <f t="shared" si="42"/>
        <v>43020</v>
      </c>
      <c r="EP23" s="14" t="str">
        <f t="shared" si="42"/>
        <v>Regional</v>
      </c>
      <c r="EQ23" s="14"/>
      <c r="ER23" s="14"/>
      <c r="ES23" s="14"/>
      <c r="ET23" s="14"/>
      <c r="EU23" s="14"/>
      <c r="EV23" s="15"/>
      <c r="EW23" s="13">
        <f t="shared" si="43"/>
        <v>43020</v>
      </c>
      <c r="EX23" s="14" t="str">
        <f t="shared" si="43"/>
        <v>Regional</v>
      </c>
      <c r="EY23" s="14"/>
      <c r="EZ23" s="14"/>
      <c r="FA23" s="14"/>
      <c r="FB23" s="14"/>
      <c r="FC23" s="14"/>
      <c r="FD23" s="15"/>
      <c r="FE23" s="13">
        <f t="shared" si="44"/>
        <v>43020</v>
      </c>
      <c r="FF23" s="14" t="str">
        <f t="shared" si="44"/>
        <v>Regional</v>
      </c>
      <c r="FG23" s="53"/>
      <c r="FH23" s="53"/>
      <c r="FI23" s="53"/>
      <c r="FJ23" s="53"/>
      <c r="FK23" s="53"/>
      <c r="FL23" s="54"/>
      <c r="FM23" s="62"/>
      <c r="FN23" s="38"/>
      <c r="FO23" s="38"/>
    </row>
    <row r="24" spans="1:172" x14ac:dyDescent="0.25">
      <c r="FM24" t="s">
        <v>53</v>
      </c>
      <c r="FO24" s="30">
        <f>SUM(FO3:FO23)</f>
        <v>149</v>
      </c>
    </row>
    <row r="27" spans="1:172" x14ac:dyDescent="0.25">
      <c r="A27" s="16" t="s">
        <v>17</v>
      </c>
      <c r="B27" s="16"/>
      <c r="C27" s="16">
        <f t="shared" ref="C27:H27" si="45">SUM(C3:C23)</f>
        <v>0</v>
      </c>
      <c r="D27" s="16">
        <f t="shared" si="45"/>
        <v>0</v>
      </c>
      <c r="E27" s="16">
        <f t="shared" si="45"/>
        <v>0</v>
      </c>
      <c r="F27" s="16">
        <f t="shared" si="45"/>
        <v>77</v>
      </c>
      <c r="G27" s="16">
        <f t="shared" si="45"/>
        <v>0</v>
      </c>
      <c r="H27" s="16">
        <f t="shared" si="45"/>
        <v>34</v>
      </c>
      <c r="I27" s="16"/>
      <c r="J27" s="16"/>
      <c r="K27" s="16">
        <f t="shared" ref="K27:P27" si="46">SUM(K3:K23)</f>
        <v>16</v>
      </c>
      <c r="L27" s="16">
        <f t="shared" si="46"/>
        <v>2</v>
      </c>
      <c r="M27" s="16">
        <f t="shared" si="46"/>
        <v>3</v>
      </c>
      <c r="N27" s="16">
        <f t="shared" si="46"/>
        <v>1</v>
      </c>
      <c r="O27" s="16">
        <f t="shared" si="46"/>
        <v>0</v>
      </c>
      <c r="P27" s="16">
        <f t="shared" si="46"/>
        <v>28</v>
      </c>
      <c r="Q27" s="16"/>
      <c r="R27" s="16"/>
      <c r="S27" s="16">
        <f t="shared" ref="S27:X27" si="47">SUM(S3:S23)</f>
        <v>36</v>
      </c>
      <c r="T27" s="16">
        <f t="shared" si="47"/>
        <v>4</v>
      </c>
      <c r="U27" s="16">
        <f t="shared" si="47"/>
        <v>8</v>
      </c>
      <c r="V27" s="16">
        <f t="shared" si="47"/>
        <v>0</v>
      </c>
      <c r="W27" s="16">
        <f t="shared" si="47"/>
        <v>0</v>
      </c>
      <c r="X27" s="16">
        <f t="shared" si="47"/>
        <v>34</v>
      </c>
      <c r="Y27" s="16"/>
      <c r="Z27" s="16"/>
      <c r="AA27" s="16">
        <f t="shared" ref="AA27:AF27" si="48">SUM(AA3:AA23)</f>
        <v>2</v>
      </c>
      <c r="AB27" s="16">
        <f t="shared" si="48"/>
        <v>1</v>
      </c>
      <c r="AC27" s="16">
        <f t="shared" si="48"/>
        <v>0</v>
      </c>
      <c r="AD27" s="16">
        <f t="shared" si="48"/>
        <v>0</v>
      </c>
      <c r="AE27" s="16">
        <f t="shared" si="48"/>
        <v>0</v>
      </c>
      <c r="AF27" s="16">
        <f t="shared" si="48"/>
        <v>32</v>
      </c>
      <c r="AG27" s="16"/>
      <c r="AH27" s="16"/>
      <c r="AI27" s="16">
        <f t="shared" ref="AI27:AN27" si="49">SUM(AI3:AI23)</f>
        <v>9</v>
      </c>
      <c r="AJ27" s="16">
        <f t="shared" si="49"/>
        <v>1</v>
      </c>
      <c r="AK27" s="16">
        <f t="shared" si="49"/>
        <v>0</v>
      </c>
      <c r="AL27" s="16">
        <f t="shared" si="49"/>
        <v>0</v>
      </c>
      <c r="AM27" s="16">
        <f t="shared" si="49"/>
        <v>1</v>
      </c>
      <c r="AN27" s="16">
        <f t="shared" si="49"/>
        <v>33</v>
      </c>
      <c r="AO27" s="16"/>
      <c r="AP27" s="16"/>
      <c r="AQ27" s="16">
        <f t="shared" ref="AQ27:AV27" si="50">SUM(AQ3:AQ23)</f>
        <v>10</v>
      </c>
      <c r="AR27" s="16">
        <f t="shared" si="50"/>
        <v>1</v>
      </c>
      <c r="AS27" s="16">
        <f t="shared" si="50"/>
        <v>0</v>
      </c>
      <c r="AT27" s="16">
        <f t="shared" si="50"/>
        <v>0</v>
      </c>
      <c r="AU27" s="16">
        <f t="shared" si="50"/>
        <v>1</v>
      </c>
      <c r="AV27" s="16">
        <f t="shared" si="50"/>
        <v>25</v>
      </c>
      <c r="AW27" s="16"/>
      <c r="AX27" s="16"/>
      <c r="AY27" s="16">
        <f t="shared" ref="AY27:BD27" si="51">SUM(AY3:AY23)</f>
        <v>1</v>
      </c>
      <c r="AZ27" s="16">
        <f t="shared" si="51"/>
        <v>0</v>
      </c>
      <c r="BA27" s="16">
        <f t="shared" si="51"/>
        <v>0</v>
      </c>
      <c r="BB27" s="16">
        <f t="shared" si="51"/>
        <v>0</v>
      </c>
      <c r="BC27" s="16">
        <f t="shared" si="51"/>
        <v>0</v>
      </c>
      <c r="BD27" s="16">
        <f t="shared" si="51"/>
        <v>8</v>
      </c>
      <c r="BE27" s="16"/>
      <c r="BF27" s="16"/>
      <c r="BG27" s="16">
        <f t="shared" ref="BG27:BL27" si="52">SUM(BG3:BG23)</f>
        <v>2</v>
      </c>
      <c r="BH27" s="16">
        <f t="shared" si="52"/>
        <v>0</v>
      </c>
      <c r="BI27" s="16">
        <f t="shared" si="52"/>
        <v>0</v>
      </c>
      <c r="BJ27" s="16">
        <f t="shared" si="52"/>
        <v>0</v>
      </c>
      <c r="BK27" s="16">
        <f t="shared" si="52"/>
        <v>0</v>
      </c>
      <c r="BL27" s="16">
        <f t="shared" si="52"/>
        <v>6</v>
      </c>
      <c r="BM27" s="16"/>
      <c r="BN27" s="16"/>
      <c r="BO27" s="16">
        <f t="shared" ref="BO27:BT27" si="53">SUM(BO3:BO23)</f>
        <v>13</v>
      </c>
      <c r="BP27" s="16">
        <f t="shared" si="53"/>
        <v>1</v>
      </c>
      <c r="BQ27" s="16">
        <f t="shared" si="53"/>
        <v>2</v>
      </c>
      <c r="BR27" s="16">
        <f t="shared" si="53"/>
        <v>0</v>
      </c>
      <c r="BS27" s="16">
        <f t="shared" si="53"/>
        <v>0</v>
      </c>
      <c r="BT27" s="16">
        <f t="shared" si="53"/>
        <v>34</v>
      </c>
      <c r="BU27" s="16"/>
      <c r="BV27" s="16"/>
      <c r="BW27" s="16">
        <f t="shared" ref="BW27:CB27" si="54">SUM(BW3:BW23)</f>
        <v>53</v>
      </c>
      <c r="BX27" s="16">
        <f t="shared" si="54"/>
        <v>4</v>
      </c>
      <c r="BY27" s="16">
        <f t="shared" si="54"/>
        <v>12</v>
      </c>
      <c r="BZ27" s="16">
        <f t="shared" si="54"/>
        <v>0</v>
      </c>
      <c r="CA27" s="16">
        <f t="shared" si="54"/>
        <v>0</v>
      </c>
      <c r="CB27" s="16">
        <f t="shared" si="54"/>
        <v>33</v>
      </c>
      <c r="CC27" s="16"/>
      <c r="CD27" s="16"/>
      <c r="CE27" s="16">
        <f t="shared" ref="CE27:CJ27" si="55">SUM(CE3:CE23)</f>
        <v>41</v>
      </c>
      <c r="CF27" s="16">
        <f t="shared" si="55"/>
        <v>6</v>
      </c>
      <c r="CG27" s="16">
        <f t="shared" si="55"/>
        <v>5</v>
      </c>
      <c r="CH27" s="16">
        <f t="shared" si="55"/>
        <v>0</v>
      </c>
      <c r="CI27" s="16">
        <f t="shared" si="55"/>
        <v>0</v>
      </c>
      <c r="CJ27" s="16">
        <f t="shared" si="55"/>
        <v>33</v>
      </c>
      <c r="CK27" s="16"/>
      <c r="CL27" s="16"/>
      <c r="CM27" s="16">
        <f t="shared" ref="CM27:CR27" si="56">SUM(CM3:CM23)</f>
        <v>28</v>
      </c>
      <c r="CN27" s="16">
        <f t="shared" si="56"/>
        <v>4</v>
      </c>
      <c r="CO27" s="16">
        <f t="shared" si="56"/>
        <v>3</v>
      </c>
      <c r="CP27" s="16">
        <f t="shared" si="56"/>
        <v>0</v>
      </c>
      <c r="CQ27" s="16">
        <f t="shared" si="56"/>
        <v>0</v>
      </c>
      <c r="CR27" s="16">
        <f t="shared" si="56"/>
        <v>34</v>
      </c>
      <c r="CS27" s="16"/>
      <c r="CT27" s="16"/>
      <c r="CU27" s="16">
        <f t="shared" ref="CU27:CZ27" si="57">SUM(CU3:CU23)</f>
        <v>11</v>
      </c>
      <c r="CV27" s="16">
        <f t="shared" si="57"/>
        <v>1</v>
      </c>
      <c r="CW27" s="16">
        <f t="shared" si="57"/>
        <v>1</v>
      </c>
      <c r="CX27" s="16">
        <f t="shared" si="57"/>
        <v>0</v>
      </c>
      <c r="CY27" s="16">
        <f t="shared" si="57"/>
        <v>0</v>
      </c>
      <c r="CZ27" s="16">
        <f t="shared" si="57"/>
        <v>31</v>
      </c>
      <c r="DA27" s="16"/>
      <c r="DB27" s="16"/>
      <c r="DC27" s="16">
        <f t="shared" ref="DC27:DH27" si="58">SUM(DC3:DC23)</f>
        <v>31</v>
      </c>
      <c r="DD27" s="16">
        <f t="shared" si="58"/>
        <v>5</v>
      </c>
      <c r="DE27" s="16">
        <f t="shared" si="58"/>
        <v>1</v>
      </c>
      <c r="DF27" s="16">
        <f t="shared" si="58"/>
        <v>0</v>
      </c>
      <c r="DG27" s="16">
        <f t="shared" si="58"/>
        <v>2</v>
      </c>
      <c r="DH27" s="16">
        <f t="shared" si="58"/>
        <v>33</v>
      </c>
      <c r="DI27" s="16"/>
      <c r="DJ27" s="16"/>
      <c r="DK27" s="16">
        <f t="shared" ref="DK27:DP27" si="59">SUM(DK3:DK23)</f>
        <v>6</v>
      </c>
      <c r="DL27" s="16">
        <f t="shared" si="59"/>
        <v>0</v>
      </c>
      <c r="DM27" s="16">
        <f t="shared" si="59"/>
        <v>0</v>
      </c>
      <c r="DN27" s="16">
        <f t="shared" si="59"/>
        <v>0</v>
      </c>
      <c r="DO27" s="16">
        <f t="shared" si="59"/>
        <v>0</v>
      </c>
      <c r="DP27" s="16">
        <f t="shared" si="59"/>
        <v>16</v>
      </c>
      <c r="DQ27" s="16"/>
      <c r="DR27" s="16"/>
      <c r="DS27" s="16">
        <f t="shared" ref="DS27:DX27" si="60">SUM(DS3:DS23)</f>
        <v>0</v>
      </c>
      <c r="DT27" s="16">
        <f t="shared" si="60"/>
        <v>0</v>
      </c>
      <c r="DU27" s="16">
        <f t="shared" si="60"/>
        <v>0</v>
      </c>
      <c r="DV27" s="16">
        <f t="shared" si="60"/>
        <v>0</v>
      </c>
      <c r="DW27" s="16">
        <f t="shared" si="60"/>
        <v>1</v>
      </c>
      <c r="DX27" s="16">
        <f t="shared" si="60"/>
        <v>6</v>
      </c>
      <c r="DY27" s="16"/>
      <c r="DZ27" s="16"/>
      <c r="EA27" s="16">
        <f t="shared" ref="EA27:EF27" si="61">SUM(EA3:EA23)</f>
        <v>0</v>
      </c>
      <c r="EB27" s="16">
        <f t="shared" si="61"/>
        <v>0</v>
      </c>
      <c r="EC27" s="16">
        <f t="shared" si="61"/>
        <v>0</v>
      </c>
      <c r="ED27" s="16">
        <f t="shared" si="61"/>
        <v>0</v>
      </c>
      <c r="EE27" s="16">
        <f t="shared" si="61"/>
        <v>0</v>
      </c>
      <c r="EF27" s="16">
        <f t="shared" si="61"/>
        <v>3</v>
      </c>
      <c r="EG27" s="16"/>
      <c r="EH27" s="16"/>
      <c r="EI27" s="16">
        <f t="shared" ref="EI27:EN27" si="62">SUM(EI3:EI23)</f>
        <v>12</v>
      </c>
      <c r="EJ27" s="16">
        <f t="shared" si="62"/>
        <v>2</v>
      </c>
      <c r="EK27" s="16">
        <f t="shared" si="62"/>
        <v>1</v>
      </c>
      <c r="EL27" s="16">
        <f t="shared" si="62"/>
        <v>0</v>
      </c>
      <c r="EM27" s="16">
        <f t="shared" si="62"/>
        <v>1</v>
      </c>
      <c r="EN27" s="16">
        <f t="shared" si="62"/>
        <v>31</v>
      </c>
      <c r="EO27" s="16"/>
      <c r="EP27" s="16"/>
      <c r="EQ27" s="16">
        <f t="shared" ref="EQ27:EV27" si="63">SUM(EQ3:EQ23)</f>
        <v>5</v>
      </c>
      <c r="ER27" s="16">
        <f t="shared" si="63"/>
        <v>1</v>
      </c>
      <c r="ES27" s="16">
        <f t="shared" si="63"/>
        <v>1</v>
      </c>
      <c r="ET27" s="16">
        <f t="shared" si="63"/>
        <v>0</v>
      </c>
      <c r="EU27" s="16">
        <f t="shared" si="63"/>
        <v>0</v>
      </c>
      <c r="EV27" s="16">
        <f t="shared" si="63"/>
        <v>29</v>
      </c>
      <c r="EW27" s="16"/>
      <c r="EX27" s="16"/>
      <c r="EY27" s="16">
        <f t="shared" ref="EY27:FD27" si="64">SUM(EY3:EY23)</f>
        <v>1</v>
      </c>
      <c r="EZ27" s="16">
        <f t="shared" si="64"/>
        <v>0</v>
      </c>
      <c r="FA27" s="16">
        <f t="shared" si="64"/>
        <v>1</v>
      </c>
      <c r="FB27" s="16">
        <f t="shared" si="64"/>
        <v>0</v>
      </c>
      <c r="FC27" s="16">
        <f t="shared" si="64"/>
        <v>0</v>
      </c>
      <c r="FD27" s="16">
        <f t="shared" si="64"/>
        <v>7</v>
      </c>
      <c r="FE27" s="16"/>
      <c r="FF27" s="16"/>
      <c r="FG27" s="16">
        <f t="shared" ref="FG27:FL27" si="65">SUM(FG3:FG23)</f>
        <v>7</v>
      </c>
      <c r="FH27" s="16">
        <f t="shared" si="65"/>
        <v>1</v>
      </c>
      <c r="FI27" s="16">
        <f t="shared" si="65"/>
        <v>1</v>
      </c>
      <c r="FJ27" s="16">
        <f t="shared" si="65"/>
        <v>0</v>
      </c>
      <c r="FK27" s="16">
        <f t="shared" si="65"/>
        <v>0</v>
      </c>
      <c r="FL27" s="16">
        <f t="shared" si="65"/>
        <v>2</v>
      </c>
    </row>
    <row r="28" spans="1:172" x14ac:dyDescent="0.25">
      <c r="EH28" s="64"/>
    </row>
    <row r="29" spans="1:172" ht="17.399999999999999" x14ac:dyDescent="0.3">
      <c r="A29" s="81" t="s">
        <v>36</v>
      </c>
      <c r="B29" s="81"/>
      <c r="G29" s="44" t="s">
        <v>45</v>
      </c>
      <c r="FG29" s="31"/>
      <c r="FH29" s="31"/>
      <c r="FI29" s="31"/>
      <c r="FJ29" s="31"/>
      <c r="FK29" s="31"/>
      <c r="FL29" s="31"/>
      <c r="FM29" s="31"/>
      <c r="FN29" s="31"/>
      <c r="FO29" s="31"/>
      <c r="FP29" s="31"/>
    </row>
    <row r="30" spans="1:172" x14ac:dyDescent="0.25">
      <c r="A30" s="75" t="s">
        <v>63</v>
      </c>
      <c r="B30" s="38"/>
      <c r="G30" s="41" t="s">
        <v>0</v>
      </c>
      <c r="H30" s="41"/>
      <c r="I30" s="46" t="s">
        <v>1</v>
      </c>
      <c r="P30" s="31"/>
      <c r="Q30" s="31"/>
    </row>
    <row r="31" spans="1:172" x14ac:dyDescent="0.25">
      <c r="A31" s="75" t="s">
        <v>64</v>
      </c>
      <c r="B31" s="38"/>
      <c r="G31" s="2">
        <v>42962</v>
      </c>
      <c r="H31" s="31"/>
      <c r="I31" s="67" t="s">
        <v>47</v>
      </c>
    </row>
    <row r="32" spans="1:172" ht="12.75" customHeight="1" x14ac:dyDescent="0.25">
      <c r="A32" s="75" t="s">
        <v>54</v>
      </c>
      <c r="B32" s="38"/>
      <c r="G32" s="57">
        <v>42964</v>
      </c>
      <c r="H32" s="31"/>
      <c r="I32" s="67" t="s">
        <v>58</v>
      </c>
      <c r="P32" s="50"/>
      <c r="Q32" s="50"/>
      <c r="R32" s="50"/>
      <c r="S32" s="50"/>
    </row>
    <row r="33" spans="1:19" x14ac:dyDescent="0.25">
      <c r="A33" s="75" t="s">
        <v>65</v>
      </c>
      <c r="B33" s="38"/>
      <c r="G33" s="57">
        <v>42969</v>
      </c>
      <c r="H33" s="31"/>
      <c r="I33" s="67" t="s">
        <v>59</v>
      </c>
      <c r="P33" s="50"/>
      <c r="Q33" s="50"/>
      <c r="R33" s="50"/>
      <c r="S33" s="50"/>
    </row>
    <row r="34" spans="1:19" ht="12.75" customHeight="1" x14ac:dyDescent="0.25">
      <c r="A34" s="75" t="s">
        <v>70</v>
      </c>
      <c r="B34" s="38"/>
      <c r="G34" s="57">
        <v>42971</v>
      </c>
      <c r="H34" s="31"/>
      <c r="I34" s="67" t="s">
        <v>78</v>
      </c>
      <c r="P34" s="50"/>
      <c r="Q34" s="50"/>
      <c r="R34" s="50"/>
      <c r="S34" s="50"/>
    </row>
    <row r="35" spans="1:19" x14ac:dyDescent="0.25">
      <c r="A35" s="75" t="s">
        <v>66</v>
      </c>
      <c r="B35" s="38"/>
      <c r="G35" s="57">
        <v>42976</v>
      </c>
      <c r="H35" s="31"/>
      <c r="I35" s="67" t="s">
        <v>79</v>
      </c>
      <c r="P35" s="50"/>
      <c r="Q35" s="50"/>
      <c r="R35" s="50"/>
      <c r="S35" s="50"/>
    </row>
    <row r="36" spans="1:19" x14ac:dyDescent="0.25">
      <c r="A36" s="75" t="s">
        <v>67</v>
      </c>
      <c r="B36" s="38"/>
      <c r="G36" s="57">
        <v>42978</v>
      </c>
      <c r="H36" s="31"/>
      <c r="I36" s="67" t="s">
        <v>46</v>
      </c>
    </row>
    <row r="37" spans="1:19" x14ac:dyDescent="0.25">
      <c r="A37" s="75" t="s">
        <v>68</v>
      </c>
      <c r="B37" s="38"/>
      <c r="G37" s="57">
        <v>42983</v>
      </c>
      <c r="H37" s="31"/>
      <c r="I37" s="67" t="s">
        <v>52</v>
      </c>
      <c r="K37" s="45"/>
    </row>
    <row r="38" spans="1:19" x14ac:dyDescent="0.25">
      <c r="A38" s="75" t="s">
        <v>69</v>
      </c>
      <c r="B38" s="38"/>
      <c r="G38" s="57">
        <v>42985</v>
      </c>
      <c r="H38" s="31"/>
      <c r="I38" t="s">
        <v>83</v>
      </c>
      <c r="K38" s="45"/>
      <c r="L38" s="51"/>
      <c r="M38" s="51"/>
      <c r="N38" s="51"/>
      <c r="O38" s="51"/>
      <c r="P38" s="51"/>
      <c r="Q38" s="51"/>
      <c r="R38" s="51"/>
    </row>
    <row r="39" spans="1:19" x14ac:dyDescent="0.25">
      <c r="A39" s="75" t="s">
        <v>61</v>
      </c>
      <c r="B39" s="38"/>
      <c r="G39" s="57">
        <v>42987</v>
      </c>
      <c r="H39" s="31"/>
      <c r="I39" s="67" t="s">
        <v>84</v>
      </c>
    </row>
    <row r="40" spans="1:19" x14ac:dyDescent="0.25">
      <c r="A40" s="75" t="s">
        <v>71</v>
      </c>
      <c r="B40" s="38"/>
      <c r="G40" s="57">
        <v>42987</v>
      </c>
      <c r="H40" s="31"/>
      <c r="I40" s="67" t="s">
        <v>85</v>
      </c>
    </row>
    <row r="41" spans="1:19" x14ac:dyDescent="0.25">
      <c r="A41" s="75" t="s">
        <v>56</v>
      </c>
      <c r="B41" s="38"/>
      <c r="G41" s="57">
        <v>42990</v>
      </c>
      <c r="H41" s="31"/>
      <c r="I41" s="67" t="s">
        <v>60</v>
      </c>
    </row>
    <row r="42" spans="1:19" x14ac:dyDescent="0.25">
      <c r="A42" s="75" t="s">
        <v>72</v>
      </c>
      <c r="B42" s="38"/>
      <c r="G42" s="57">
        <v>42992</v>
      </c>
      <c r="H42" s="31"/>
      <c r="I42" s="67" t="s">
        <v>48</v>
      </c>
    </row>
    <row r="43" spans="1:19" x14ac:dyDescent="0.25">
      <c r="A43" s="75" t="s">
        <v>55</v>
      </c>
      <c r="B43" s="38"/>
      <c r="G43" s="57">
        <v>42994</v>
      </c>
      <c r="H43" s="31"/>
      <c r="I43" s="67" t="s">
        <v>82</v>
      </c>
    </row>
    <row r="44" spans="1:19" x14ac:dyDescent="0.25">
      <c r="A44" s="75" t="s">
        <v>73</v>
      </c>
      <c r="B44" s="38"/>
      <c r="G44" s="57">
        <v>42994</v>
      </c>
      <c r="H44" s="31"/>
      <c r="I44" s="67" t="s">
        <v>87</v>
      </c>
    </row>
    <row r="45" spans="1:19" x14ac:dyDescent="0.25">
      <c r="A45" s="75" t="s">
        <v>74</v>
      </c>
      <c r="B45" s="38"/>
      <c r="G45" s="57">
        <v>42997</v>
      </c>
      <c r="H45" s="31"/>
      <c r="I45" s="67" t="s">
        <v>49</v>
      </c>
    </row>
    <row r="46" spans="1:19" x14ac:dyDescent="0.25">
      <c r="A46" s="75" t="s">
        <v>62</v>
      </c>
      <c r="B46" s="38"/>
      <c r="G46" s="57">
        <v>42999</v>
      </c>
      <c r="H46" s="31"/>
      <c r="I46" s="67" t="s">
        <v>50</v>
      </c>
    </row>
    <row r="47" spans="1:19" x14ac:dyDescent="0.25">
      <c r="A47" s="75" t="s">
        <v>75</v>
      </c>
      <c r="B47" s="38"/>
      <c r="G47" s="57">
        <v>43004</v>
      </c>
      <c r="H47" s="31"/>
      <c r="I47" s="67" t="s">
        <v>80</v>
      </c>
    </row>
    <row r="48" spans="1:19" x14ac:dyDescent="0.25">
      <c r="A48" s="75" t="s">
        <v>76</v>
      </c>
      <c r="B48" s="38"/>
      <c r="G48" s="57">
        <v>43011</v>
      </c>
      <c r="H48" s="31"/>
      <c r="I48" s="67" t="s">
        <v>88</v>
      </c>
    </row>
    <row r="49" spans="1:9" x14ac:dyDescent="0.25">
      <c r="A49" s="75" t="s">
        <v>77</v>
      </c>
      <c r="B49" s="38"/>
      <c r="G49" s="57">
        <v>43012</v>
      </c>
      <c r="H49" s="31"/>
      <c r="I49" s="67" t="s">
        <v>81</v>
      </c>
    </row>
    <row r="50" spans="1:9" x14ac:dyDescent="0.25">
      <c r="A50" s="75" t="s">
        <v>86</v>
      </c>
      <c r="B50" s="38"/>
      <c r="G50" s="57">
        <v>43015</v>
      </c>
      <c r="H50" s="31"/>
      <c r="I50" s="67" t="s">
        <v>81</v>
      </c>
    </row>
    <row r="51" spans="1:9" x14ac:dyDescent="0.25">
      <c r="G51" s="57">
        <v>43020</v>
      </c>
      <c r="H51" s="31"/>
      <c r="I51" s="58" t="s">
        <v>51</v>
      </c>
    </row>
  </sheetData>
  <mergeCells count="23">
    <mergeCell ref="BM1:BT1"/>
    <mergeCell ref="BU1:CB1"/>
    <mergeCell ref="AO1:AV1"/>
    <mergeCell ref="AW1:BD1"/>
    <mergeCell ref="BE1:BL1"/>
    <mergeCell ref="A29:B29"/>
    <mergeCell ref="A1:H1"/>
    <mergeCell ref="I1:P1"/>
    <mergeCell ref="Q1:X1"/>
    <mergeCell ref="AG1:AN1"/>
    <mergeCell ref="Y1:AF1"/>
    <mergeCell ref="FM1:FO1"/>
    <mergeCell ref="CC1:CJ1"/>
    <mergeCell ref="CK1:CR1"/>
    <mergeCell ref="EO1:EV1"/>
    <mergeCell ref="CS1:CZ1"/>
    <mergeCell ref="DY1:EF1"/>
    <mergeCell ref="DA1:DH1"/>
    <mergeCell ref="DI1:DP1"/>
    <mergeCell ref="DQ1:DX1"/>
    <mergeCell ref="EW1:FD1"/>
    <mergeCell ref="FE1:FL1"/>
    <mergeCell ref="EG1:EN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7" sqref="O7"/>
    </sheetView>
  </sheetViews>
  <sheetFormatPr defaultRowHeight="13.2" x14ac:dyDescent="0.25"/>
  <cols>
    <col min="1" max="1" width="24.33203125" bestFit="1" customWidth="1"/>
    <col min="2" max="2" width="10.5546875" bestFit="1" customWidth="1"/>
    <col min="3" max="3" width="16.33203125" bestFit="1" customWidth="1"/>
    <col min="4" max="4" width="11.109375" bestFit="1" customWidth="1"/>
    <col min="5" max="5" width="10.33203125" customWidth="1"/>
    <col min="6" max="6" width="22.33203125" bestFit="1" customWidth="1"/>
    <col min="7" max="7" width="18" bestFit="1" customWidth="1"/>
    <col min="8" max="8" width="13.88671875" bestFit="1" customWidth="1"/>
    <col min="9" max="9" width="11.88671875" bestFit="1" customWidth="1"/>
    <col min="10" max="11" width="11" bestFit="1" customWidth="1"/>
    <col min="12" max="12" width="10.88671875" bestFit="1" customWidth="1"/>
    <col min="13" max="13" width="11.33203125" bestFit="1" customWidth="1"/>
    <col min="15" max="15" width="10.44140625" bestFit="1" customWidth="1"/>
    <col min="16" max="16" width="10.109375" bestFit="1" customWidth="1"/>
    <col min="17" max="17" width="12.44140625" bestFit="1" customWidth="1"/>
    <col min="18" max="21" width="10.109375" bestFit="1" customWidth="1"/>
    <col min="22" max="22" width="10.33203125" bestFit="1" customWidth="1"/>
  </cols>
  <sheetData>
    <row r="1" spans="1:22" x14ac:dyDescent="0.25">
      <c r="C1" s="4"/>
    </row>
    <row r="2" spans="1:22" ht="15.6" x14ac:dyDescent="0.3">
      <c r="A2" s="1" t="s">
        <v>1</v>
      </c>
      <c r="B2" s="3" t="str">
        <f>'Player Stats'!B3</f>
        <v>Yorktown</v>
      </c>
      <c r="C2" s="4" t="str">
        <f>'Player Stats'!B4</f>
        <v>Pendleton Heights</v>
      </c>
      <c r="D2" s="4" t="str">
        <f>'Player Stats'!B5</f>
        <v>Lebanon</v>
      </c>
      <c r="E2" s="4" t="str">
        <f>'Player Stats'!B6</f>
        <v>New Castle</v>
      </c>
      <c r="F2" s="4" t="str">
        <f>'Player Stats'!B7</f>
        <v>Anderson</v>
      </c>
      <c r="G2" s="47" t="str">
        <f>'Player Stats'!B8</f>
        <v>Kokomo</v>
      </c>
      <c r="H2" s="47" t="str">
        <f>'Player Stats'!B9</f>
        <v>Muncie Burris</v>
      </c>
      <c r="I2" s="4" t="str">
        <f>'Player Stats'!B10</f>
        <v xml:space="preserve">Western-WL Conference </v>
      </c>
      <c r="J2" s="4" t="str">
        <f>'Player Stats'!B11</f>
        <v>Rensselaer- Con.</v>
      </c>
      <c r="K2" s="4" t="str">
        <f>'Player Stats'!B12</f>
        <v>Tipton-Con.</v>
      </c>
      <c r="L2" s="4" t="str">
        <f>'Player Stats'!B13</f>
        <v>Bishop Chatard</v>
      </c>
      <c r="M2" s="4" t="str">
        <f>'Player Stats'!B14</f>
        <v>Northwestern</v>
      </c>
      <c r="N2" s="4" t="str">
        <f>'Player Stats'!B15</f>
        <v>Tipton-Husky Invite</v>
      </c>
      <c r="O2" s="4" t="str">
        <f>'Player Stats'!B16</f>
        <v>Husky Invite-Scecina</v>
      </c>
      <c r="P2" s="4" t="str">
        <f>'Player Stats'!B17</f>
        <v>Eastern</v>
      </c>
      <c r="Q2" s="4" t="str">
        <f>'Player Stats'!B18</f>
        <v>Western</v>
      </c>
      <c r="R2" s="4" t="str">
        <f>'Player Stats'!B19</f>
        <v>Liberty Christian</v>
      </c>
      <c r="S2" s="4" t="str">
        <f>'Player Stats'!B20</f>
        <v>Frankfort</v>
      </c>
      <c r="T2" s="4" t="str">
        <f>'Player Stats'!B21</f>
        <v>Sectional</v>
      </c>
      <c r="U2" s="4" t="str">
        <f>'Player Stats'!B22</f>
        <v>Sectional</v>
      </c>
      <c r="V2" s="66" t="str">
        <f>'Player Stats'!B23</f>
        <v>Regional</v>
      </c>
    </row>
    <row r="3" spans="1:22" ht="15.6" x14ac:dyDescent="0.3">
      <c r="A3" s="1" t="s">
        <v>0</v>
      </c>
      <c r="B3" s="3">
        <f>'Player Stats'!A3</f>
        <v>42962</v>
      </c>
      <c r="C3" s="3">
        <f>'Player Stats'!A4</f>
        <v>42964</v>
      </c>
      <c r="D3" s="3">
        <f>'Player Stats'!A5</f>
        <v>42969</v>
      </c>
      <c r="E3" s="3">
        <f>'Player Stats'!A6</f>
        <v>42971</v>
      </c>
      <c r="F3" s="3">
        <f>'Player Stats'!A7</f>
        <v>42976</v>
      </c>
      <c r="G3" s="3">
        <f>'Player Stats'!A8</f>
        <v>42978</v>
      </c>
      <c r="H3" s="3">
        <f>'Player Stats'!A9</f>
        <v>42983</v>
      </c>
      <c r="I3" s="3">
        <f>'Player Stats'!A10</f>
        <v>42985</v>
      </c>
      <c r="J3" s="3">
        <f>'Player Stats'!A11</f>
        <v>42987</v>
      </c>
      <c r="K3" s="3">
        <f>'Player Stats'!A12</f>
        <v>42987</v>
      </c>
      <c r="L3" s="3">
        <f>'Player Stats'!A13</f>
        <v>42990</v>
      </c>
      <c r="M3" s="3">
        <f>'Player Stats'!A14</f>
        <v>42992</v>
      </c>
      <c r="N3" s="3">
        <f>'Player Stats'!A15</f>
        <v>42994</v>
      </c>
      <c r="O3" s="3">
        <f>'Player Stats'!A16</f>
        <v>42994</v>
      </c>
      <c r="P3" s="3">
        <f>'Player Stats'!A17</f>
        <v>42997</v>
      </c>
      <c r="Q3" s="3">
        <f>'Player Stats'!A18</f>
        <v>42999</v>
      </c>
      <c r="R3" s="2">
        <f>'Player Stats'!A19</f>
        <v>43004</v>
      </c>
      <c r="S3" s="2">
        <f>'Player Stats'!A20</f>
        <v>43011</v>
      </c>
      <c r="T3" s="2">
        <f>'Player Stats'!A21</f>
        <v>43012</v>
      </c>
      <c r="U3" s="2">
        <f>'Player Stats'!A22</f>
        <v>43015</v>
      </c>
      <c r="V3" s="2">
        <f>'Player Stats'!A23</f>
        <v>43020</v>
      </c>
    </row>
    <row r="4" spans="1:22" ht="15.6" x14ac:dyDescent="0.3">
      <c r="A4" s="1" t="s">
        <v>6</v>
      </c>
      <c r="B4" s="18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Stats'!ES3+'Player Stats'!FA3+'Player Stats'!FI3</f>
        <v>4</v>
      </c>
      <c r="C4" s="18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Stats'!ES4+'Player Stats'!FA4+'Player Stats'!FI4</f>
        <v>0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Stats'!ES5+'Player Stats'!FA5+'Player Stats'!FJ5</f>
        <v>1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Stats'!ES6+'Player Stats'!FA6+'Player Stats'!FI6</f>
        <v>1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Stats'!ES7+'Player Stats'!FA7+'Player Stats'!FI7</f>
        <v>0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Stats'!ES8+'Player Stats'!FA8+'Player Stats'!FI8</f>
        <v>1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Stats'!ES9+'Player Stats'!FA9+'Player Stats'!FI9</f>
        <v>3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Stats'!ES10+'Player Stats'!FA10+'Player Stats'!FI10</f>
        <v>1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Stats'!ES11+'Player Stats'!FA11+'Player Stats'!FI11</f>
        <v>1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Stats'!ES12+'Player Stats'!FA12+'Player Stats'!FI12</f>
        <v>5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Stats'!ES13+'Player Stats'!FA13+'Player Stats'!FI13</f>
        <v>3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Stats'!ES14+'Player Stats'!FA14+'Player Stats'!FI14</f>
        <v>3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Stats'!ES15+'Player Stats'!FA15+'Player Stats'!FI15</f>
        <v>5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Stats'!ES16+'Player Stats'!FA16+'Player Stats'!FI16</f>
        <v>0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Stats'!ES17+'Player Stats'!FA17+'Player Stats'!FI17</f>
        <v>4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Stats'!ES18+'Player Stats'!FA18+'Player Stats'!FI18</f>
        <v>4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Stats'!ES19+'Player Stats'!FA19+'Player Stats'!FI19</f>
        <v>3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Stats'!ES20+'Player Stats'!FA20+'Player Stats'!FI20</f>
        <v>0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Stats'!ES21+'Player Stats'!FA21+'Player Stats'!FI21</f>
        <v>0</v>
      </c>
      <c r="U4" s="66">
        <f>'Player Stats'!E22+'Player Stats'!M22+'Player Stats'!U22+'Player Stats'!AC22+'Player Stats'!AK22+'Player Stats'!AS22+'Player Stats'!BA22+'Player Stats'!BI22+'Player Stats'!BQ22+'Player Stats'!BY22+'Player Stats'!CG22+'Player Stats'!CO22+'Player Stats'!CW22+'Player Stats'!DE22+'Player Stats'!DM22+'Player Stats'!DU22+'Player Stats'!EC22+'Player Stats'!EK22+'Player Stats'!ES22+'Player Stats'!FA22+'Player Stats'!FI22</f>
        <v>0</v>
      </c>
      <c r="V4" s="66">
        <f>'Player Stats'!F23+'Player Stats'!N23+'Player Stats'!V23+'Player Stats'!AD23+'Player Stats'!AL23+'Player Stats'!AT23+'Player Stats'!BB23+'Player Stats'!BJ23+'Player Stats'!BR23+'Player Stats'!BZ23+'Player Stats'!CH23+'Player Stats'!CP23+'Player Stats'!CX23+'Player Stats'!DF23+'Player Stats'!DN23+'Player Stats'!DV23+'Player Stats'!ED23+'Player Stats'!EL23+'Player Stats'!ET23+'Player Stats'!FB23+'Player Stats'!FJ23</f>
        <v>0</v>
      </c>
    </row>
    <row r="5" spans="1:22" ht="15.6" x14ac:dyDescent="0.3">
      <c r="A5" s="1" t="s">
        <v>7</v>
      </c>
      <c r="B5" s="4">
        <f>'Player Stats'!FN3</f>
        <v>0</v>
      </c>
      <c r="C5" s="4">
        <f>'Player Stats'!FN4</f>
        <v>4</v>
      </c>
      <c r="D5" s="4">
        <f>'Player Stats'!FN5</f>
        <v>2</v>
      </c>
      <c r="E5" s="4">
        <f>'Player Stats'!FN6</f>
        <v>3</v>
      </c>
      <c r="F5" s="4">
        <f>'Player Stats'!FN7</f>
        <v>0</v>
      </c>
      <c r="G5" s="4">
        <f>'Player Stats'!FN8</f>
        <v>3</v>
      </c>
      <c r="H5" s="4">
        <f>'Player Stats'!FN9</f>
        <v>1</v>
      </c>
      <c r="I5" s="4">
        <f>'Player Stats'!FN10</f>
        <v>2</v>
      </c>
      <c r="J5" s="4">
        <f>'Player Stats'!FN11</f>
        <v>0</v>
      </c>
      <c r="K5" s="4">
        <f>'Player Stats'!FN12</f>
        <v>3</v>
      </c>
      <c r="L5" s="4">
        <f>'Player Stats'!FN13</f>
        <v>1</v>
      </c>
      <c r="M5" s="4">
        <f>'Player Stats'!FN14</f>
        <v>2</v>
      </c>
      <c r="N5" s="4">
        <f>'Player Stats'!FN15</f>
        <v>0</v>
      </c>
      <c r="O5" s="4">
        <f>'Player Stats'!FN16</f>
        <v>5</v>
      </c>
      <c r="P5" s="4">
        <f>'Player Stats'!FN17</f>
        <v>3</v>
      </c>
      <c r="Q5" s="4">
        <f>'Player Stats'!FN18</f>
        <v>6</v>
      </c>
      <c r="R5" s="4">
        <f>'Player Stats'!FN19</f>
        <v>2</v>
      </c>
      <c r="S5" s="4">
        <f>'Player Stats'!FN20</f>
        <v>0</v>
      </c>
      <c r="T5" s="4">
        <f>'Player Stats'!FN21</f>
        <v>0</v>
      </c>
      <c r="U5" s="4">
        <f>'Player Stats'!FN22</f>
        <v>0</v>
      </c>
      <c r="V5" s="66">
        <f>'Player Stats'!FN23</f>
        <v>0</v>
      </c>
    </row>
    <row r="6" spans="1:22" ht="15.6" x14ac:dyDescent="0.3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Stats'!EQ3+'Player Stats'!EY3+'Player Stats'!FG3</f>
        <v>24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Stats'!EQ4+'Player Stats'!EY4+'Player Stats'!FG4</f>
        <v>12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Stats'!EQ5+'Player Stats'!EY5+'Player Stats'!FG5</f>
        <v>10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Stats'!EQ6+'Player Stats'!EY6+'Player Stats'!FG6</f>
        <v>9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Stats'!EQ7+'Player Stats'!EY7+'Player Stats'!FG7</f>
        <v>12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Stats'!EQ8+'Player Stats'!EY8+'Player Stats'!FG8</f>
        <v>13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Stats'!EQ9+'Player Stats'!EY9+'Player Stats'!FG9</f>
        <v>26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Stats'!EQ10+'Player Stats'!EY10+'Player Stats'!FG10</f>
        <v>12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Stats'!EQ11+'Player Stats'!EY11+'Player Stats'!FG11</f>
        <v>23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Stats'!EQ12+'Player Stats'!EY12+'Player Stats'!FG12</f>
        <v>18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Stats'!EQ13+'Player Stats'!EY13+'Player Stats'!FG13</f>
        <v>18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Stats'!EQ14+'Player Stats'!EY14+'Player Stats'!FG14</f>
        <v>18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Stats'!EQ15+'Player Stats'!EY15+'Player Stats'!FG15</f>
        <v>26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Stats'!EQ16+'Player Stats'!EY16+'Player Stats'!FG16</f>
        <v>8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Stats'!EQ17+'Player Stats'!EY17+'Player Stats'!FG17</f>
        <v>20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Stats'!EQ18+'Player Stats'!EY18+'Player Stats'!FG18</f>
        <v>19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Stats'!EQ19+'Player Stats'!EY19+'Player Stats'!FG19</f>
        <v>16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Stats'!EQ20+'Player Stats'!EY20+'Player Stats'!FG20</f>
        <v>0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Stats'!EQ21+'Player Stats'!EY21+'Player Stats'!FG21</f>
        <v>0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Stats'!EQ22+'Player Stats'!EY22+'Player Stats'!FG22</f>
        <v>0</v>
      </c>
      <c r="V6" s="66">
        <f>'Player Stats'!C23+'Player Stats'!K23+'Player Stats'!S23+'Player Stats'!AA23+'Player Stats'!AI23+'Player Stats'!AQ23+'Player Stats'!AY23+'Player Stats'!BG23+'Player Stats'!BO23+'Player Stats'!BW23+'Player Stats'!CE23+'Player Stats'!CM23+'Player Stats'!CU23+'Player Stats'!DC23+'Player Stats'!DK23+'Player Stats'!DS23+'Player Stats'!EA23+'Player Stats'!EI23+'Player Stats'!EQ23+'Player Stats'!EY23+'Player Stats'!FG23</f>
        <v>0</v>
      </c>
    </row>
    <row r="7" spans="1:22" ht="15.6" x14ac:dyDescent="0.3">
      <c r="A7" s="1" t="s">
        <v>9</v>
      </c>
      <c r="B7" s="4">
        <f>'Player Stats'!FO3</f>
        <v>6</v>
      </c>
      <c r="C7" s="4">
        <f>'Player Stats'!FO4</f>
        <v>9</v>
      </c>
      <c r="D7" s="4">
        <f>'Player Stats'!FO5</f>
        <v>8</v>
      </c>
      <c r="E7" s="4">
        <f>'Player Stats'!FO6</f>
        <v>10</v>
      </c>
      <c r="F7" s="4">
        <f>'Player Stats'!FO7</f>
        <v>9</v>
      </c>
      <c r="G7" s="4">
        <f>'Player Stats'!FO8</f>
        <v>8</v>
      </c>
      <c r="H7" s="4">
        <f>'Player Stats'!FO9</f>
        <v>8</v>
      </c>
      <c r="I7" s="4">
        <f>'Player Stats'!FO10</f>
        <v>8</v>
      </c>
      <c r="J7" s="4">
        <f>'Player Stats'!FO11</f>
        <v>10</v>
      </c>
      <c r="K7" s="4">
        <f>'Player Stats'!FO12</f>
        <v>11</v>
      </c>
      <c r="L7" s="4">
        <f>'Player Stats'!FO13</f>
        <v>8</v>
      </c>
      <c r="M7" s="4">
        <f>'Player Stats'!FO14</f>
        <v>3</v>
      </c>
      <c r="N7" s="4">
        <f>'Player Stats'!FO15</f>
        <v>2</v>
      </c>
      <c r="O7" s="4">
        <f>'Player Stats'!FO16</f>
        <v>16</v>
      </c>
      <c r="P7" s="4">
        <f>'Player Stats'!FO17</f>
        <v>11</v>
      </c>
      <c r="Q7" s="4">
        <f>'Player Stats'!FO18</f>
        <v>10</v>
      </c>
      <c r="R7" s="4">
        <f>'Player Stats'!FO19</f>
        <v>12</v>
      </c>
      <c r="S7" s="4">
        <f>'Player Stats'!FO20</f>
        <v>0</v>
      </c>
      <c r="T7" s="4">
        <f>'Player Stats'!FO21</f>
        <v>0</v>
      </c>
      <c r="U7" s="4">
        <f>'Player Stats'!FO22</f>
        <v>0</v>
      </c>
      <c r="V7" s="66">
        <f>'Player Stats'!FO23</f>
        <v>0</v>
      </c>
    </row>
    <row r="8" spans="1:22" ht="15.6" x14ac:dyDescent="0.3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Stats'!ER3+'Player Stats'!EZ3+'Player Stats'!FH3</f>
        <v>4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Stats'!ER4+'Player Stats'!EZ4+'Player Stats'!FH4</f>
        <v>0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Stats'!ER5+'Player Stats'!EZ5+'Player Stats'!FH5</f>
        <v>1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Stats'!ER6+'Player Stats'!EZ6+'Player Stats'!FH6</f>
        <v>1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Stats'!ER7+'Player Stats'!EZ7+'Player Stats'!FH7</f>
        <v>0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Stats'!ER8+'Player Stats'!EZ8+'Player Stats'!FH8</f>
        <v>1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Stats'!ER9+'Player Stats'!EZ9+'Player Stats'!FH9</f>
        <v>3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Stats'!ER10+'Player Stats'!EZ10+'Player Stats'!FH10</f>
        <v>0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Stats'!ER11+'Player Stats'!EZ11+'Player Stats'!FH11</f>
        <v>1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Stats'!ER12+'Player Stats'!EZ12+'Player Stats'!FH12</f>
        <v>5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Stats'!ER13+'Player Stats'!EZ13+'Player Stats'!FH13</f>
        <v>3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Stats'!ER14+'Player Stats'!EZ14+'Player Stats'!FH14</f>
        <v>2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Stats'!ER15+'Player Stats'!EZ15+'Player Stats'!FH15</f>
        <v>3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Stats'!ER16+'Player Stats'!EZ16+'Player Stats'!FH16</f>
        <v>0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Stats'!ER17+'Player Stats'!EZ17+'Player Stats'!FH17</f>
        <v>3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Stats'!ER18+'Player Stats'!EZ18+'Player Stats'!FH18</f>
        <v>4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Stats'!ER19+'Player Stats'!EZ19+'Player Stats'!FH19</f>
        <v>3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Stats'!ER20+'Player Stats'!EZ20+'Player Stats'!FH20</f>
        <v>0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Stats'!ER21+'Player Stats'!EZ21+'Player Stats'!FH21</f>
        <v>0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Stats'!ER22+'Player Stats'!EZ22+'Player Stats'!FH22</f>
        <v>0</v>
      </c>
      <c r="V8" s="66">
        <f>'Player Stats'!D23+'Player Stats'!L23+'Player Stats'!T23+'Player Stats'!AB23+'Player Stats'!AJ23+'Player Stats'!AR23+'Player Stats'!AZ23+'Player Stats'!BH23+'Player Stats'!BP23+'Player Stats'!BX23+'Player Stats'!CF23+'Player Stats'!CN23+'Player Stats'!CV23+'Player Stats'!DD23+'Player Stats'!DL23+'Player Stats'!DT23+'Player Stats'!EB23+'Player Stats'!EJ23+'Player Stats'!ER23+'Player Stats'!EZ23+'Player Stats'!FH23</f>
        <v>0</v>
      </c>
    </row>
    <row r="9" spans="1:22" ht="15.6" x14ac:dyDescent="0.3">
      <c r="A9" s="1" t="s">
        <v>11</v>
      </c>
      <c r="B9" s="4">
        <f t="shared" ref="B9:V9" si="0">B5</f>
        <v>0</v>
      </c>
      <c r="C9" s="4">
        <f t="shared" si="0"/>
        <v>4</v>
      </c>
      <c r="D9" s="4">
        <f t="shared" si="0"/>
        <v>2</v>
      </c>
      <c r="E9" s="4">
        <f t="shared" si="0"/>
        <v>3</v>
      </c>
      <c r="F9" s="4">
        <f t="shared" si="0"/>
        <v>0</v>
      </c>
      <c r="G9" s="4">
        <f t="shared" si="0"/>
        <v>3</v>
      </c>
      <c r="H9" s="4">
        <f t="shared" si="0"/>
        <v>1</v>
      </c>
      <c r="I9" s="4">
        <f t="shared" si="0"/>
        <v>2</v>
      </c>
      <c r="J9" s="4">
        <f t="shared" si="0"/>
        <v>0</v>
      </c>
      <c r="K9" s="4">
        <f t="shared" si="0"/>
        <v>3</v>
      </c>
      <c r="L9" s="4">
        <f t="shared" si="0"/>
        <v>1</v>
      </c>
      <c r="M9" s="4">
        <f t="shared" si="0"/>
        <v>2</v>
      </c>
      <c r="N9" s="4">
        <f t="shared" si="0"/>
        <v>0</v>
      </c>
      <c r="O9" s="4">
        <f t="shared" si="0"/>
        <v>5</v>
      </c>
      <c r="P9" s="4">
        <f t="shared" si="0"/>
        <v>3</v>
      </c>
      <c r="Q9" s="4">
        <f t="shared" si="0"/>
        <v>6</v>
      </c>
      <c r="R9" s="4">
        <f t="shared" si="0"/>
        <v>2</v>
      </c>
      <c r="S9" s="4">
        <f t="shared" si="0"/>
        <v>0</v>
      </c>
      <c r="T9" s="4">
        <f t="shared" si="0"/>
        <v>0</v>
      </c>
      <c r="U9" s="4">
        <f t="shared" si="0"/>
        <v>0</v>
      </c>
      <c r="V9" s="66">
        <f t="shared" si="0"/>
        <v>0</v>
      </c>
    </row>
    <row r="10" spans="1:22" ht="15.6" x14ac:dyDescent="0.3">
      <c r="A10" s="1" t="s">
        <v>28</v>
      </c>
      <c r="B10" s="4" t="str">
        <f>IF(B4&gt;B5,"1"," 0")</f>
        <v>1</v>
      </c>
      <c r="C10" s="4" t="str">
        <f t="shared" ref="C10:V10" si="1">IF(C4&gt;C5,"1"," 0")</f>
        <v xml:space="preserve"> 0</v>
      </c>
      <c r="D10" s="4" t="str">
        <f t="shared" si="1"/>
        <v xml:space="preserve"> 0</v>
      </c>
      <c r="E10" s="4" t="str">
        <f t="shared" si="1"/>
        <v xml:space="preserve"> 0</v>
      </c>
      <c r="F10" s="4" t="str">
        <f t="shared" si="1"/>
        <v xml:space="preserve"> 0</v>
      </c>
      <c r="G10" s="4" t="str">
        <f t="shared" si="1"/>
        <v xml:space="preserve"> 0</v>
      </c>
      <c r="H10" s="4" t="str">
        <f t="shared" si="1"/>
        <v>1</v>
      </c>
      <c r="I10" s="4" t="str">
        <f t="shared" si="1"/>
        <v xml:space="preserve"> 0</v>
      </c>
      <c r="J10" s="4" t="str">
        <f t="shared" si="1"/>
        <v>1</v>
      </c>
      <c r="K10" s="4" t="str">
        <f t="shared" si="1"/>
        <v>1</v>
      </c>
      <c r="L10" s="4" t="str">
        <f t="shared" si="1"/>
        <v>1</v>
      </c>
      <c r="M10" s="4" t="str">
        <f t="shared" si="1"/>
        <v>1</v>
      </c>
      <c r="N10" s="4" t="str">
        <f t="shared" si="1"/>
        <v>1</v>
      </c>
      <c r="O10" s="4" t="str">
        <f t="shared" si="1"/>
        <v xml:space="preserve"> 0</v>
      </c>
      <c r="P10" s="4" t="str">
        <f t="shared" si="1"/>
        <v>1</v>
      </c>
      <c r="Q10" s="4" t="str">
        <f t="shared" si="1"/>
        <v xml:space="preserve"> 0</v>
      </c>
      <c r="R10" s="4" t="str">
        <f t="shared" si="1"/>
        <v>1</v>
      </c>
      <c r="S10" s="4" t="str">
        <f t="shared" si="1"/>
        <v xml:space="preserve"> 0</v>
      </c>
      <c r="T10" s="4" t="str">
        <f t="shared" si="1"/>
        <v xml:space="preserve"> 0</v>
      </c>
      <c r="U10" s="4" t="str">
        <f t="shared" si="1"/>
        <v xml:space="preserve"> 0</v>
      </c>
      <c r="V10" s="66" t="str">
        <f t="shared" si="1"/>
        <v xml:space="preserve"> 0</v>
      </c>
    </row>
    <row r="11" spans="1:22" ht="15.6" x14ac:dyDescent="0.3">
      <c r="A11" s="1" t="s">
        <v>27</v>
      </c>
      <c r="B11" s="4" t="str">
        <f>IF(B5&gt;B4,"1","0")</f>
        <v>0</v>
      </c>
      <c r="C11" s="4" t="str">
        <f t="shared" ref="C11:V11" si="2">IF(C5&gt;C4,"1","0")</f>
        <v>1</v>
      </c>
      <c r="D11" s="4" t="str">
        <f t="shared" si="2"/>
        <v>1</v>
      </c>
      <c r="E11" s="4" t="str">
        <f t="shared" si="2"/>
        <v>1</v>
      </c>
      <c r="F11" s="4" t="str">
        <f t="shared" si="2"/>
        <v>0</v>
      </c>
      <c r="G11" s="4" t="str">
        <f t="shared" si="2"/>
        <v>1</v>
      </c>
      <c r="H11" s="4" t="str">
        <f t="shared" si="2"/>
        <v>0</v>
      </c>
      <c r="I11" s="4" t="str">
        <f t="shared" si="2"/>
        <v>1</v>
      </c>
      <c r="J11" s="4" t="str">
        <f t="shared" si="2"/>
        <v>0</v>
      </c>
      <c r="K11" s="4" t="str">
        <f t="shared" si="2"/>
        <v>0</v>
      </c>
      <c r="L11" s="4" t="str">
        <f t="shared" si="2"/>
        <v>0</v>
      </c>
      <c r="M11" s="4" t="str">
        <f t="shared" si="2"/>
        <v>0</v>
      </c>
      <c r="N11" s="4" t="str">
        <f t="shared" si="2"/>
        <v>0</v>
      </c>
      <c r="O11" s="4" t="str">
        <f t="shared" si="2"/>
        <v>1</v>
      </c>
      <c r="P11" s="4" t="str">
        <f t="shared" si="2"/>
        <v>0</v>
      </c>
      <c r="Q11" s="4" t="str">
        <f t="shared" si="2"/>
        <v>1</v>
      </c>
      <c r="R11" s="4" t="str">
        <f t="shared" si="2"/>
        <v>0</v>
      </c>
      <c r="S11" s="4" t="str">
        <f t="shared" si="2"/>
        <v>0</v>
      </c>
      <c r="T11" s="4" t="str">
        <f t="shared" si="2"/>
        <v>0</v>
      </c>
      <c r="U11" s="4" t="str">
        <f t="shared" si="2"/>
        <v>0</v>
      </c>
      <c r="V11" s="66" t="str">
        <f t="shared" si="2"/>
        <v>0</v>
      </c>
    </row>
    <row r="12" spans="1:22" ht="12.75" customHeight="1" x14ac:dyDescent="0.3">
      <c r="A12" s="1" t="s">
        <v>29</v>
      </c>
      <c r="B12" s="4">
        <f>IF(B4=B5,"1",0)</f>
        <v>0</v>
      </c>
      <c r="C12" s="4">
        <f t="shared" ref="C12:V12" si="3">IF(C4=C5,"1",0)</f>
        <v>0</v>
      </c>
      <c r="D12" s="4">
        <f t="shared" si="3"/>
        <v>0</v>
      </c>
      <c r="E12" s="4">
        <f t="shared" si="3"/>
        <v>0</v>
      </c>
      <c r="F12" s="4" t="str">
        <f t="shared" si="3"/>
        <v>1</v>
      </c>
      <c r="G12" s="4">
        <f t="shared" si="3"/>
        <v>0</v>
      </c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0</v>
      </c>
      <c r="R12" s="4">
        <f t="shared" si="3"/>
        <v>0</v>
      </c>
      <c r="S12" s="4" t="str">
        <f t="shared" si="3"/>
        <v>1</v>
      </c>
      <c r="T12" s="4" t="str">
        <f t="shared" si="3"/>
        <v>1</v>
      </c>
      <c r="U12" s="4" t="str">
        <f t="shared" si="3"/>
        <v>1</v>
      </c>
      <c r="V12" s="66" t="str">
        <f t="shared" si="3"/>
        <v>1</v>
      </c>
    </row>
    <row r="13" spans="1:22" ht="15.6" x14ac:dyDescent="0.3">
      <c r="A13" s="1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0"/>
      <c r="M13" s="20"/>
      <c r="N13" s="17"/>
      <c r="O13" s="17"/>
      <c r="P13" s="20"/>
      <c r="Q13" s="20"/>
      <c r="R13" s="20"/>
    </row>
    <row r="15" spans="1:22" x14ac:dyDescent="0.25">
      <c r="M15" t="s">
        <v>5</v>
      </c>
    </row>
    <row r="16" spans="1:22" ht="15.6" x14ac:dyDescent="0.3">
      <c r="A16" s="1" t="s">
        <v>18</v>
      </c>
      <c r="B16" s="19">
        <f>SUM(B4:V4)</f>
        <v>39</v>
      </c>
      <c r="C16" s="19"/>
    </row>
    <row r="17" spans="1:2" ht="15.6" x14ac:dyDescent="0.3">
      <c r="A17" s="1" t="s">
        <v>19</v>
      </c>
      <c r="B17" s="19">
        <f>SUM('Game Stats'!B5:V5)</f>
        <v>37</v>
      </c>
    </row>
    <row r="18" spans="1:2" ht="15.6" x14ac:dyDescent="0.3">
      <c r="A18" s="1" t="s">
        <v>20</v>
      </c>
      <c r="B18" s="19">
        <f>SUM('Game Stats'!B6:V6)</f>
        <v>284</v>
      </c>
    </row>
    <row r="19" spans="1:2" ht="15.6" x14ac:dyDescent="0.3">
      <c r="A19" s="1" t="s">
        <v>21</v>
      </c>
      <c r="B19" s="19">
        <f>SUM('Game Stats'!B7:V7)</f>
        <v>149</v>
      </c>
    </row>
    <row r="20" spans="1:2" ht="15.6" x14ac:dyDescent="0.3">
      <c r="A20" s="1" t="s">
        <v>22</v>
      </c>
      <c r="B20" s="19">
        <f>SUM('Game Stats'!B8:V8)</f>
        <v>34</v>
      </c>
    </row>
    <row r="21" spans="1:2" ht="15.6" x14ac:dyDescent="0.3">
      <c r="A21" s="1" t="s">
        <v>23</v>
      </c>
      <c r="B21" s="19">
        <f>SUM('Game Stats'!B9:V9)</f>
        <v>37</v>
      </c>
    </row>
    <row r="22" spans="1:2" ht="15.6" x14ac:dyDescent="0.3">
      <c r="A22" s="1" t="s">
        <v>24</v>
      </c>
      <c r="B22">
        <f>B10+C10+D10+E10+F10+G10+H10+I10+J10+K10+L10+M10+N10+O10+P10+Q10+R10+S10+T10+U10+V10</f>
        <v>9</v>
      </c>
    </row>
    <row r="23" spans="1:2" ht="15.6" x14ac:dyDescent="0.3">
      <c r="A23" s="1" t="s">
        <v>25</v>
      </c>
      <c r="B23">
        <f>B11+C11+D11+E11+F11+G11+H11+I11+J11+K11+L11+M11+N11+O11+P11+Q11+R11+S11+T11+U11+V11</f>
        <v>7</v>
      </c>
    </row>
    <row r="24" spans="1:2" ht="15.6" x14ac:dyDescent="0.3">
      <c r="A24" s="1" t="s">
        <v>26</v>
      </c>
      <c r="B24">
        <f>B12+C12+D12+E12+F12+G12+H12+I12+J12+K12+L12+M12+N12+O12+P12+Q12+R12+S12+T12+U12+V12</f>
        <v>5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I3" sqref="I3"/>
    </sheetView>
  </sheetViews>
  <sheetFormatPr defaultRowHeight="13.2" x14ac:dyDescent="0.25"/>
  <cols>
    <col min="1" max="1" width="26.109375" bestFit="1" customWidth="1"/>
    <col min="2" max="2" width="5.88671875" bestFit="1" customWidth="1"/>
    <col min="3" max="3" width="3.88671875" bestFit="1" customWidth="1"/>
    <col min="4" max="4" width="5.88671875" bestFit="1" customWidth="1"/>
    <col min="5" max="5" width="6" bestFit="1" customWidth="1"/>
    <col min="6" max="6" width="5.88671875" style="4" bestFit="1" customWidth="1"/>
    <col min="7" max="7" width="4.5546875" bestFit="1" customWidth="1"/>
    <col min="8" max="8" width="13.6640625" bestFit="1" customWidth="1"/>
    <col min="9" max="9" width="12.5546875" bestFit="1" customWidth="1"/>
    <col min="10" max="10" width="8.44140625" bestFit="1" customWidth="1"/>
  </cols>
  <sheetData>
    <row r="1" spans="1:10" x14ac:dyDescent="0.25">
      <c r="A1" s="38"/>
      <c r="B1" s="9" t="s">
        <v>2</v>
      </c>
      <c r="C1" s="9" t="s">
        <v>16</v>
      </c>
      <c r="D1" s="9" t="s">
        <v>3</v>
      </c>
      <c r="E1" s="9" t="s">
        <v>4</v>
      </c>
      <c r="F1" s="9" t="s">
        <v>14</v>
      </c>
      <c r="G1" s="9" t="s">
        <v>15</v>
      </c>
      <c r="H1" s="34" t="s">
        <v>41</v>
      </c>
      <c r="I1" s="38" t="s">
        <v>42</v>
      </c>
      <c r="J1" s="38" t="s">
        <v>43</v>
      </c>
    </row>
    <row r="2" spans="1:10" x14ac:dyDescent="0.25">
      <c r="A2" s="38" t="str">
        <f>'Player Stats'!A30</f>
        <v>(GK) Caleb Grabarz #62</v>
      </c>
      <c r="B2" s="34">
        <f>'Player Stats'!C27</f>
        <v>0</v>
      </c>
      <c r="C2" s="34">
        <f>'Player Stats'!D27</f>
        <v>0</v>
      </c>
      <c r="D2" s="39">
        <f>'Player Stats'!E27</f>
        <v>0</v>
      </c>
      <c r="E2" s="39">
        <f>'Player Stats'!F27</f>
        <v>77</v>
      </c>
      <c r="F2" s="39">
        <f>'Player Stats'!G27</f>
        <v>0</v>
      </c>
      <c r="G2" s="39">
        <f>'Player Stats'!H27</f>
        <v>34</v>
      </c>
      <c r="H2" s="34">
        <v>1300</v>
      </c>
      <c r="I2" s="34">
        <v>31</v>
      </c>
      <c r="J2" s="34">
        <v>4</v>
      </c>
    </row>
    <row r="3" spans="1:10" x14ac:dyDescent="0.25">
      <c r="A3" s="40" t="str">
        <f>'Player Stats'!A31</f>
        <v>Nahuel Zarate #7</v>
      </c>
      <c r="B3" s="34">
        <f>'Player Stats'!K27</f>
        <v>16</v>
      </c>
      <c r="C3" s="39">
        <f>'Player Stats'!L27</f>
        <v>2</v>
      </c>
      <c r="D3" s="39">
        <f xml:space="preserve">  'Player Stats'!M27</f>
        <v>3</v>
      </c>
      <c r="E3" s="39">
        <f>'Player Stats'!N27</f>
        <v>1</v>
      </c>
      <c r="F3" s="39">
        <f>'Player Stats'!O27</f>
        <v>0</v>
      </c>
      <c r="G3" s="39">
        <f>'Player Stats'!P27</f>
        <v>28</v>
      </c>
      <c r="H3" s="34"/>
      <c r="I3" s="34"/>
      <c r="J3" s="34"/>
    </row>
    <row r="4" spans="1:10" x14ac:dyDescent="0.25">
      <c r="A4" s="38" t="str">
        <f>'Player Stats'!A32</f>
        <v>Logan Fakes #22</v>
      </c>
      <c r="B4" s="39">
        <f>'Player Stats'!S27</f>
        <v>36</v>
      </c>
      <c r="C4" s="39">
        <f>'Player Stats'!T27</f>
        <v>4</v>
      </c>
      <c r="D4" s="39">
        <f>'Player Stats'!U27</f>
        <v>8</v>
      </c>
      <c r="E4" s="39">
        <f>'Player Stats'!V27</f>
        <v>0</v>
      </c>
      <c r="F4" s="39">
        <f>'Player Stats'!W27</f>
        <v>0</v>
      </c>
      <c r="G4" s="39">
        <f>'Player Stats'!X27</f>
        <v>34</v>
      </c>
      <c r="H4" s="74"/>
      <c r="I4" s="74"/>
      <c r="J4" s="74"/>
    </row>
    <row r="5" spans="1:10" x14ac:dyDescent="0.25">
      <c r="A5" s="38" t="str">
        <f>'Player Stats'!A33</f>
        <v>Sean Russell #14</v>
      </c>
      <c r="B5" s="34">
        <f>'Player Stats'!AA27</f>
        <v>2</v>
      </c>
      <c r="C5" s="39">
        <f>'Player Stats'!AB27</f>
        <v>1</v>
      </c>
      <c r="D5" s="39">
        <f>'Player Stats'!AC27</f>
        <v>0</v>
      </c>
      <c r="E5" s="39">
        <f>'Player Stats'!AD27</f>
        <v>0</v>
      </c>
      <c r="F5" s="39">
        <f>'Player Stats'!AE27</f>
        <v>0</v>
      </c>
      <c r="G5" s="39">
        <f>'Player Stats'!AF27</f>
        <v>32</v>
      </c>
      <c r="H5" s="74"/>
      <c r="I5" s="74"/>
      <c r="J5" s="74"/>
    </row>
    <row r="6" spans="1:10" x14ac:dyDescent="0.25">
      <c r="A6" s="38" t="str">
        <f>'Player Stats'!A34</f>
        <v>Brandt Tappy #3 CPT</v>
      </c>
      <c r="B6" s="39">
        <f>'Player Stats'!AI27</f>
        <v>9</v>
      </c>
      <c r="C6" s="39">
        <f>'Player Stats'!AJ27</f>
        <v>1</v>
      </c>
      <c r="D6" s="39">
        <f>'Player Stats'!AK27</f>
        <v>0</v>
      </c>
      <c r="E6" s="39">
        <f>'Player Stats'!AL27</f>
        <v>0</v>
      </c>
      <c r="F6" s="39">
        <f>'Player Stats'!AM27</f>
        <v>1</v>
      </c>
      <c r="G6" s="39">
        <f>'Player Stats'!AN27</f>
        <v>33</v>
      </c>
      <c r="H6" s="74"/>
      <c r="I6" s="74"/>
      <c r="J6" s="74"/>
    </row>
    <row r="7" spans="1:10" x14ac:dyDescent="0.25">
      <c r="A7" s="38" t="str">
        <f>'Player Stats'!A35</f>
        <v>Rojer Lopez #10</v>
      </c>
      <c r="B7" s="39">
        <f>'Player Stats'!AQ27</f>
        <v>10</v>
      </c>
      <c r="C7" s="39">
        <f>'Player Stats'!AR27</f>
        <v>1</v>
      </c>
      <c r="D7" s="39">
        <f>'Player Stats'!AS27</f>
        <v>0</v>
      </c>
      <c r="E7" s="39">
        <f>'Player Stats'!AT27</f>
        <v>0</v>
      </c>
      <c r="F7" s="39">
        <f>'Player Stats'!AU27</f>
        <v>1</v>
      </c>
      <c r="G7" s="39">
        <f>'Player Stats'!AV27</f>
        <v>25</v>
      </c>
      <c r="H7" s="74"/>
      <c r="I7" s="74"/>
      <c r="J7" s="74"/>
    </row>
    <row r="8" spans="1:10" x14ac:dyDescent="0.25">
      <c r="A8" s="38" t="str">
        <f>'Player Stats'!A36</f>
        <v>Lee Martin #16</v>
      </c>
      <c r="B8" s="39">
        <f>'Player Stats'!AY27</f>
        <v>1</v>
      </c>
      <c r="C8" s="39">
        <f>'Player Stats'!AZ27</f>
        <v>0</v>
      </c>
      <c r="D8" s="39">
        <f>'Player Stats'!BA27</f>
        <v>0</v>
      </c>
      <c r="E8" s="39">
        <f>'Player Stats'!BB27</f>
        <v>0</v>
      </c>
      <c r="F8" s="39">
        <f>'Player Stats'!BC27</f>
        <v>0</v>
      </c>
      <c r="G8" s="39">
        <f>'Player Stats'!BD27</f>
        <v>8</v>
      </c>
      <c r="H8" s="74"/>
      <c r="I8" s="74"/>
      <c r="J8" s="74"/>
    </row>
    <row r="9" spans="1:10" x14ac:dyDescent="0.25">
      <c r="A9" s="38" t="str">
        <f>'Player Stats'!A37</f>
        <v>Tristan Million #19</v>
      </c>
      <c r="B9" s="39">
        <f>'Player Stats'!BG27</f>
        <v>2</v>
      </c>
      <c r="C9" s="39">
        <f>'Player Stats'!BH27</f>
        <v>0</v>
      </c>
      <c r="D9" s="39">
        <f>'Player Stats'!BI27</f>
        <v>0</v>
      </c>
      <c r="E9" s="39">
        <f>'Player Stats'!BJ27</f>
        <v>0</v>
      </c>
      <c r="F9" s="39">
        <f>'Player Stats'!BK27</f>
        <v>0</v>
      </c>
      <c r="G9" s="39">
        <f>'Player Stats'!BL27</f>
        <v>6</v>
      </c>
      <c r="H9" s="74"/>
      <c r="I9" s="74"/>
      <c r="J9" s="74"/>
    </row>
    <row r="10" spans="1:10" x14ac:dyDescent="0.25">
      <c r="A10" s="38" t="str">
        <f>'Player Stats'!A38</f>
        <v>Jackson Stuart #6</v>
      </c>
      <c r="B10" s="39">
        <f>'Player Stats'!BO27</f>
        <v>13</v>
      </c>
      <c r="C10" s="39">
        <f>'Player Stats'!BP27</f>
        <v>1</v>
      </c>
      <c r="D10" s="39">
        <f>'Player Stats'!BQ27</f>
        <v>2</v>
      </c>
      <c r="E10" s="39">
        <f>'Player Stats'!BR27</f>
        <v>0</v>
      </c>
      <c r="F10" s="39">
        <f>'Player Stats'!BS27</f>
        <v>0</v>
      </c>
      <c r="G10" s="39">
        <f>'Player Stats'!BT27</f>
        <v>34</v>
      </c>
      <c r="H10" s="74"/>
      <c r="I10" s="74"/>
      <c r="J10" s="74"/>
    </row>
    <row r="11" spans="1:10" x14ac:dyDescent="0.25">
      <c r="A11" s="38" t="str">
        <f>'Player Stats'!A39</f>
        <v>Josh Thorpe #5 CPT</v>
      </c>
      <c r="B11" s="39">
        <f>'Player Stats'!BW27</f>
        <v>53</v>
      </c>
      <c r="C11" s="39">
        <f>'Player Stats'!BX27</f>
        <v>4</v>
      </c>
      <c r="D11" s="39">
        <f>'Player Stats'!BY27</f>
        <v>12</v>
      </c>
      <c r="E11" s="39">
        <f>'Player Stats'!BZ27</f>
        <v>0</v>
      </c>
      <c r="F11" s="39">
        <f>'Player Stats'!CA27</f>
        <v>0</v>
      </c>
      <c r="G11" s="39">
        <f>'Player Stats'!CB27</f>
        <v>33</v>
      </c>
      <c r="H11" s="74"/>
      <c r="I11" s="74"/>
      <c r="J11" s="74"/>
    </row>
    <row r="12" spans="1:10" x14ac:dyDescent="0.25">
      <c r="A12" s="38" t="str">
        <f>'Player Stats'!A40</f>
        <v>Drew Tomaszewski #2 CPT</v>
      </c>
      <c r="B12" s="39">
        <f>'Player Stats'!CE27</f>
        <v>41</v>
      </c>
      <c r="C12" s="39">
        <f>'Player Stats'!CF27</f>
        <v>6</v>
      </c>
      <c r="D12" s="39">
        <f>'Player Stats'!CG27</f>
        <v>5</v>
      </c>
      <c r="E12" s="39">
        <f>'Player Stats'!CH27</f>
        <v>0</v>
      </c>
      <c r="F12" s="39">
        <f>'Player Stats'!CI27</f>
        <v>0</v>
      </c>
      <c r="G12" s="39">
        <f>'Player Stats'!CJ27</f>
        <v>33</v>
      </c>
      <c r="H12" s="74"/>
      <c r="I12" s="74"/>
      <c r="J12" s="74"/>
    </row>
    <row r="13" spans="1:10" x14ac:dyDescent="0.25">
      <c r="A13" s="38" t="str">
        <f>'Player Stats'!A41</f>
        <v>Zach Clark #21</v>
      </c>
      <c r="B13" s="39">
        <f>'Player Stats'!CM27</f>
        <v>28</v>
      </c>
      <c r="C13" s="39">
        <f>'Player Stats'!CN27</f>
        <v>4</v>
      </c>
      <c r="D13" s="39">
        <f>'Player Stats'!CO27</f>
        <v>3</v>
      </c>
      <c r="E13" s="39">
        <f>'Player Stats'!CP27</f>
        <v>0</v>
      </c>
      <c r="F13" s="39">
        <f>'Player Stats'!CQ27</f>
        <v>0</v>
      </c>
      <c r="G13" s="39">
        <f>'Player Stats'!CR27</f>
        <v>34</v>
      </c>
      <c r="H13" s="74"/>
      <c r="I13" s="74"/>
      <c r="J13" s="74"/>
    </row>
    <row r="14" spans="1:10" x14ac:dyDescent="0.25">
      <c r="A14" s="38" t="str">
        <f>'Player Stats'!A42</f>
        <v>Sam Blake #8</v>
      </c>
      <c r="B14" s="39">
        <f>'Player Stats'!CU27</f>
        <v>11</v>
      </c>
      <c r="C14" s="39">
        <f>'Player Stats'!CV27</f>
        <v>1</v>
      </c>
      <c r="D14" s="39">
        <f>'Player Stats'!CW27</f>
        <v>1</v>
      </c>
      <c r="E14" s="39">
        <f>'Player Stats'!CX27</f>
        <v>0</v>
      </c>
      <c r="F14" s="39">
        <f>'Player Stats'!CY27</f>
        <v>0</v>
      </c>
      <c r="G14" s="39">
        <f>'Player Stats'!CZ27</f>
        <v>31</v>
      </c>
      <c r="H14" s="74"/>
      <c r="I14" s="74"/>
      <c r="J14" s="74"/>
    </row>
    <row r="15" spans="1:10" x14ac:dyDescent="0.25">
      <c r="A15" s="38" t="str">
        <f>'Player Stats'!A43</f>
        <v>Jacob Luckey #20</v>
      </c>
      <c r="B15" s="39">
        <f>'Player Stats'!DC27</f>
        <v>31</v>
      </c>
      <c r="C15" s="39">
        <f>'Player Stats'!DD27</f>
        <v>5</v>
      </c>
      <c r="D15" s="39">
        <f>'Player Stats'!DE27</f>
        <v>1</v>
      </c>
      <c r="E15" s="39">
        <f>'Player Stats'!DF27</f>
        <v>0</v>
      </c>
      <c r="F15" s="39">
        <f>'Player Stats'!DG27</f>
        <v>2</v>
      </c>
      <c r="G15" s="39">
        <f>'Player Stats'!DH27</f>
        <v>33</v>
      </c>
      <c r="H15" s="74"/>
      <c r="I15" s="74"/>
      <c r="J15" s="74"/>
    </row>
    <row r="16" spans="1:10" x14ac:dyDescent="0.25">
      <c r="A16" s="38" t="str">
        <f>'Player Stats'!A44</f>
        <v>Luke Vanderwall #13</v>
      </c>
      <c r="B16" s="39">
        <f>'Player Stats'!DK27</f>
        <v>6</v>
      </c>
      <c r="C16" s="39">
        <f>'Player Stats'!DL27</f>
        <v>0</v>
      </c>
      <c r="D16" s="39">
        <f>'Player Stats'!DM27</f>
        <v>0</v>
      </c>
      <c r="E16" s="39">
        <f>'Player Stats'!DN27</f>
        <v>0</v>
      </c>
      <c r="F16" s="39">
        <f>'Player Stats'!DO27</f>
        <v>0</v>
      </c>
      <c r="G16" s="39">
        <f>'Player Stats'!DP27</f>
        <v>16</v>
      </c>
      <c r="H16" s="74"/>
      <c r="I16" s="74"/>
      <c r="J16" s="74"/>
    </row>
    <row r="17" spans="1:10" x14ac:dyDescent="0.25">
      <c r="A17" s="38" t="str">
        <f>'Player Stats'!A45</f>
        <v>Mitchell Walbolt #4</v>
      </c>
      <c r="B17" s="39">
        <f>'Player Stats'!DS27</f>
        <v>0</v>
      </c>
      <c r="C17" s="39">
        <f>'Player Stats'!DT27</f>
        <v>0</v>
      </c>
      <c r="D17" s="39">
        <f>'Player Stats'!DU27</f>
        <v>0</v>
      </c>
      <c r="E17" s="39">
        <f>'Player Stats'!DV27</f>
        <v>0</v>
      </c>
      <c r="F17" s="39">
        <f>'Player Stats'!DW27</f>
        <v>1</v>
      </c>
      <c r="G17" s="39">
        <f>'Player Stats'!DX27</f>
        <v>6</v>
      </c>
      <c r="H17" s="74"/>
      <c r="I17" s="74"/>
      <c r="J17" s="74"/>
    </row>
    <row r="18" spans="1:10" x14ac:dyDescent="0.25">
      <c r="A18" s="38" t="str">
        <f>'Player Stats'!A46</f>
        <v>Payton Tindal #15</v>
      </c>
      <c r="B18" s="39">
        <f>'Player Stats'!EA27</f>
        <v>0</v>
      </c>
      <c r="C18" s="39">
        <f>'Player Stats'!EB27</f>
        <v>0</v>
      </c>
      <c r="D18" s="39">
        <f>'Player Stats'!EC27</f>
        <v>0</v>
      </c>
      <c r="E18" s="39">
        <f>'Player Stats'!ED27</f>
        <v>0</v>
      </c>
      <c r="F18" s="39">
        <f>'Player Stats'!EE27</f>
        <v>0</v>
      </c>
      <c r="G18" s="39">
        <f>'Player Stats'!EF27</f>
        <v>3</v>
      </c>
      <c r="H18" s="74"/>
      <c r="I18" s="74"/>
      <c r="J18" s="74"/>
    </row>
    <row r="19" spans="1:10" x14ac:dyDescent="0.25">
      <c r="A19" s="38" t="str">
        <f>'Player Stats'!A47</f>
        <v>Donovan Trew #9</v>
      </c>
      <c r="B19" s="39">
        <f>'Player Stats'!EI27</f>
        <v>12</v>
      </c>
      <c r="C19" s="39">
        <f>'Player Stats'!EJ27</f>
        <v>2</v>
      </c>
      <c r="D19" s="39">
        <f>'Player Stats'!EK27</f>
        <v>1</v>
      </c>
      <c r="E19" s="39">
        <f>'Player Stats'!EL27</f>
        <v>0</v>
      </c>
      <c r="F19" s="39">
        <f>'Player Stats'!EM27</f>
        <v>1</v>
      </c>
      <c r="G19" s="39">
        <f>'Player Stats'!EN27</f>
        <v>31</v>
      </c>
      <c r="H19" s="74"/>
      <c r="I19" s="74"/>
      <c r="J19" s="74"/>
    </row>
    <row r="20" spans="1:10" x14ac:dyDescent="0.25">
      <c r="A20" s="38" t="str">
        <f>'Player Stats'!A48</f>
        <v>Caleb Stuart #18</v>
      </c>
      <c r="B20" s="34">
        <f>'Player Stats'!EQ27</f>
        <v>5</v>
      </c>
      <c r="C20" s="39">
        <f>'Player Stats'!ER27</f>
        <v>1</v>
      </c>
      <c r="D20" s="39">
        <f>'Player Stats'!ES27</f>
        <v>1</v>
      </c>
      <c r="E20" s="39">
        <f>'Player Stats'!ET27</f>
        <v>0</v>
      </c>
      <c r="F20" s="39">
        <f>'Player Stats'!EU27</f>
        <v>0</v>
      </c>
      <c r="G20" s="39">
        <f>'Player Stats'!EV27</f>
        <v>29</v>
      </c>
      <c r="H20" s="74"/>
      <c r="I20" s="74"/>
      <c r="J20" s="74"/>
    </row>
    <row r="21" spans="1:10" x14ac:dyDescent="0.25">
      <c r="A21" s="38" t="str">
        <f>'Player Stats'!A49</f>
        <v>Tyler Grabarz #11</v>
      </c>
      <c r="B21" s="39">
        <f>'Player Stats'!EY27</f>
        <v>1</v>
      </c>
      <c r="C21" s="39">
        <f>'Player Stats'!EZ27</f>
        <v>0</v>
      </c>
      <c r="D21" s="39">
        <f>'Player Stats'!FA27</f>
        <v>1</v>
      </c>
      <c r="E21" s="39">
        <f>'Player Stats'!FB27</f>
        <v>0</v>
      </c>
      <c r="F21" s="39">
        <f>'Player Stats'!FC27</f>
        <v>0</v>
      </c>
      <c r="G21" s="39">
        <f>'Player Stats'!FD27</f>
        <v>7</v>
      </c>
      <c r="H21" s="34"/>
      <c r="I21" s="34"/>
      <c r="J21" s="74"/>
    </row>
    <row r="22" spans="1:10" x14ac:dyDescent="0.25">
      <c r="A22" s="38" t="str">
        <f>'Player Stats'!A50</f>
        <v>Aspy/Hilton/stallsmith</v>
      </c>
      <c r="B22" s="34">
        <f>'Player Stats'!FG27</f>
        <v>7</v>
      </c>
      <c r="C22" s="39">
        <f>'Player Stats'!FH27</f>
        <v>1</v>
      </c>
      <c r="D22" s="39">
        <f>'Player Stats'!FI27</f>
        <v>1</v>
      </c>
      <c r="E22" s="39">
        <f>'Player Stats'!FJ27</f>
        <v>0</v>
      </c>
      <c r="F22" s="39">
        <f>'Player Stats'!FK27</f>
        <v>0</v>
      </c>
      <c r="G22" s="39">
        <f>'Player Stats'!FL27</f>
        <v>2</v>
      </c>
      <c r="H22" s="74"/>
      <c r="I22" s="74"/>
      <c r="J22" s="74"/>
    </row>
    <row r="23" spans="1:10" x14ac:dyDescent="0.25">
      <c r="A23" s="38"/>
      <c r="B23" s="34"/>
      <c r="C23" s="39"/>
      <c r="D23" s="39"/>
      <c r="E23" s="39"/>
      <c r="F23" s="39"/>
      <c r="G23" s="39"/>
      <c r="H23" s="74"/>
      <c r="I23" s="74"/>
      <c r="J23" s="74"/>
    </row>
    <row r="24" spans="1:10" x14ac:dyDescent="0.25">
      <c r="B24" s="31"/>
      <c r="C24" s="31"/>
      <c r="D24" s="31"/>
      <c r="E24" s="31"/>
      <c r="F24" s="32"/>
      <c r="G24" s="31"/>
    </row>
    <row r="25" spans="1:10" ht="11.25" customHeight="1" x14ac:dyDescent="0.25">
      <c r="A25" s="41" t="s">
        <v>57</v>
      </c>
      <c r="B25" s="52"/>
      <c r="C25" s="31"/>
      <c r="D25" s="31"/>
      <c r="E25" s="31"/>
      <c r="F25" s="32"/>
      <c r="G25" s="31"/>
    </row>
    <row r="26" spans="1:10" x14ac:dyDescent="0.25">
      <c r="A26" s="68"/>
    </row>
    <row r="28" spans="1:10" x14ac:dyDescent="0.25">
      <c r="A28" t="s">
        <v>31</v>
      </c>
      <c r="B28" s="41"/>
    </row>
    <row r="29" spans="1:10" x14ac:dyDescent="0.25">
      <c r="A29" t="s">
        <v>44</v>
      </c>
      <c r="B29" s="41"/>
    </row>
    <row r="30" spans="1:10" ht="25.5" customHeight="1" x14ac:dyDescent="0.25">
      <c r="A30" s="23" t="s">
        <v>30</v>
      </c>
      <c r="B30" s="41"/>
    </row>
    <row r="31" spans="1:10" x14ac:dyDescent="0.25">
      <c r="A31" t="s">
        <v>32</v>
      </c>
      <c r="B31" s="41"/>
    </row>
    <row r="33" spans="1:2" x14ac:dyDescent="0.25">
      <c r="A33" s="48" t="s">
        <v>33</v>
      </c>
      <c r="B33" s="49"/>
    </row>
    <row r="34" spans="1:2" x14ac:dyDescent="0.25">
      <c r="A34" s="24" t="s">
        <v>34</v>
      </c>
      <c r="B34" s="22"/>
    </row>
    <row r="35" spans="1:2" x14ac:dyDescent="0.25">
      <c r="A35" s="25" t="s">
        <v>35</v>
      </c>
      <c r="B35" s="21"/>
    </row>
  </sheetData>
  <phoneticPr fontId="0" type="noConversion"/>
  <pageMargins left="0.75" right="0.75" top="1" bottom="1" header="0.5" footer="0.5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2014-08-22T01:05:04Z</cp:lastPrinted>
  <dcterms:created xsi:type="dcterms:W3CDTF">2002-08-23T13:05:10Z</dcterms:created>
  <dcterms:modified xsi:type="dcterms:W3CDTF">2017-09-27T12:15:28Z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